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rchasingDept\BUDGET &amp; FINANCE\FY21 Bids\BW210005-Supplemental Cleaning\"/>
    </mc:Choice>
  </mc:AlternateContent>
  <xr:revisionPtr revIDLastSave="0" documentId="8_{E062D7DD-AE0F-4C4F-A831-91A028049A67}" xr6:coauthVersionLast="36" xr6:coauthVersionMax="36" xr10:uidLastSave="{00000000-0000-0000-0000-000000000000}"/>
  <bookViews>
    <workbookView xWindow="0" yWindow="0" windowWidth="21600" windowHeight="9525" tabRatio="827" xr2:uid="{00000000-000D-0000-FFFF-FFFF00000000}"/>
  </bookViews>
  <sheets>
    <sheet name="Instructions" sheetId="35" r:id="rId1"/>
    <sheet name="Building List" sheetId="42" r:id="rId2"/>
    <sheet name="Supplemental Base Pricing" sheetId="41" r:id="rId3"/>
    <sheet name="Miscellaneous Pricing" sheetId="57" r:id="rId4"/>
    <sheet name="Pricing Assumptions" sheetId="58" r:id="rId5"/>
    <sheet name="Rollup" sheetId="33" r:id="rId6"/>
    <sheet name="Technical Questions" sheetId="60" r:id="rId7"/>
    <sheet name="Detail Rollup" sheetId="59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3" l="1"/>
  <c r="D5" i="60" l="1"/>
  <c r="G20" i="41" l="1"/>
  <c r="G19" i="41"/>
  <c r="C5" i="42"/>
  <c r="C13" i="42" l="1"/>
  <c r="C9" i="42"/>
  <c r="D145" i="59" l="1"/>
  <c r="D146" i="59"/>
  <c r="D147" i="59"/>
  <c r="D148" i="59"/>
  <c r="D179" i="59"/>
  <c r="D180" i="59"/>
  <c r="D181" i="59"/>
  <c r="D182" i="59"/>
  <c r="D183" i="59"/>
  <c r="D184" i="59"/>
  <c r="D185" i="59"/>
  <c r="D186" i="59"/>
  <c r="D187" i="59"/>
  <c r="D188" i="59"/>
  <c r="D168" i="59"/>
  <c r="D171" i="59"/>
  <c r="D172" i="59"/>
  <c r="D173" i="59"/>
  <c r="D152" i="59"/>
  <c r="D153" i="59"/>
  <c r="D154" i="59"/>
  <c r="D155" i="59"/>
  <c r="D130" i="59"/>
  <c r="D131" i="59"/>
  <c r="D132" i="59"/>
  <c r="D133" i="59"/>
  <c r="D134" i="59"/>
  <c r="D135" i="59"/>
  <c r="D136" i="59"/>
  <c r="D137" i="59"/>
  <c r="D110" i="59"/>
  <c r="D111" i="59"/>
  <c r="D114" i="59"/>
  <c r="D115" i="59"/>
  <c r="D4" i="41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F24" i="41" l="1"/>
  <c r="C13" i="33" l="1"/>
  <c r="D60" i="59"/>
  <c r="D89" i="59"/>
  <c r="D90" i="59"/>
  <c r="C14" i="42"/>
  <c r="D10" i="41" s="1"/>
  <c r="G72" i="41" l="1"/>
  <c r="F47" i="41"/>
  <c r="G46" i="41"/>
  <c r="D162" i="59" s="1"/>
  <c r="G45" i="41"/>
  <c r="D161" i="59" s="1"/>
  <c r="G44" i="41"/>
  <c r="D160" i="59" s="1"/>
  <c r="G43" i="41"/>
  <c r="D159" i="59" s="1"/>
  <c r="D112" i="59"/>
  <c r="D119" i="59"/>
  <c r="D118" i="59"/>
  <c r="D24" i="41"/>
  <c r="D36" i="59" s="1"/>
  <c r="G23" i="41"/>
  <c r="D106" i="59" s="1"/>
  <c r="D105" i="59"/>
  <c r="D104" i="59"/>
  <c r="D103" i="59"/>
  <c r="D102" i="59"/>
  <c r="D101" i="59"/>
  <c r="G22" i="41"/>
  <c r="D100" i="59" s="1"/>
  <c r="G21" i="41"/>
  <c r="D99" i="59" s="1"/>
  <c r="D98" i="59"/>
  <c r="D97" i="59"/>
  <c r="D96" i="59"/>
  <c r="D95" i="59"/>
  <c r="D94" i="59"/>
  <c r="D93" i="59"/>
  <c r="D92" i="59"/>
  <c r="D91" i="59"/>
  <c r="G17" i="41"/>
  <c r="D88" i="59" s="1"/>
  <c r="G18" i="41"/>
  <c r="D87" i="59" s="1"/>
  <c r="G16" i="41"/>
  <c r="D86" i="59" s="1"/>
  <c r="C21" i="33" l="1"/>
  <c r="D149" i="59"/>
  <c r="C9" i="33"/>
  <c r="D10" i="59"/>
  <c r="C28" i="33"/>
  <c r="D190" i="59"/>
  <c r="D120" i="59"/>
  <c r="G47" i="41"/>
  <c r="G24" i="41"/>
  <c r="C15" i="33" s="1"/>
  <c r="D107" i="59" l="1"/>
  <c r="G28" i="41"/>
  <c r="G29" i="41"/>
  <c r="G31" i="41"/>
  <c r="G27" i="41"/>
  <c r="G30" i="41"/>
  <c r="C23" i="33"/>
  <c r="D163" i="59"/>
  <c r="G50" i="41"/>
  <c r="D166" i="59" s="1"/>
  <c r="G54" i="41"/>
  <c r="D170" i="59" s="1"/>
  <c r="G53" i="41"/>
  <c r="G51" i="41"/>
  <c r="D167" i="59" s="1"/>
  <c r="G58" i="41" l="1"/>
  <c r="D174" i="59" s="1"/>
  <c r="D169" i="59"/>
  <c r="D122" i="59"/>
  <c r="D129" i="59"/>
  <c r="D128" i="59"/>
  <c r="D126" i="59"/>
  <c r="D127" i="59"/>
  <c r="C24" i="33" l="1"/>
  <c r="G60" i="41"/>
  <c r="C25" i="33" s="1"/>
  <c r="G36" i="41"/>
  <c r="G38" i="41" s="1"/>
  <c r="D125" i="59"/>
  <c r="G75" i="41" l="1"/>
  <c r="D176" i="59"/>
  <c r="C16" i="33"/>
  <c r="D138" i="59"/>
  <c r="C17" i="33"/>
  <c r="D140" i="59"/>
  <c r="D193" i="59" l="1"/>
  <c r="C31" i="33"/>
  <c r="G77" i="41"/>
  <c r="D192" i="59"/>
  <c r="C30" i="33"/>
  <c r="C4" i="33"/>
  <c r="D4" i="57"/>
  <c r="D6" i="59"/>
  <c r="D6" i="58"/>
  <c r="G79" i="41" l="1"/>
  <c r="G81" i="41" s="1"/>
  <c r="D197" i="59"/>
  <c r="D201" i="59"/>
  <c r="C33" i="33" l="1"/>
  <c r="G83" i="41"/>
  <c r="D199" i="59"/>
  <c r="C35" i="33" l="1"/>
  <c r="D195" i="59"/>
</calcChain>
</file>

<file path=xl/sharedStrings.xml><?xml version="1.0" encoding="utf-8"?>
<sst xmlns="http://schemas.openxmlformats.org/spreadsheetml/2006/main" count="335" uniqueCount="172">
  <si>
    <t xml:space="preserve">Straight Time/ Hourly </t>
  </si>
  <si>
    <t xml:space="preserve">Yearly Service Hours </t>
  </si>
  <si>
    <t>(Sum of A, B and C Above)</t>
  </si>
  <si>
    <t>FICA - Labor</t>
  </si>
  <si>
    <t>FUTA - Labor</t>
  </si>
  <si>
    <t xml:space="preserve">SUTA - Labor </t>
  </si>
  <si>
    <t>Liability Insurance</t>
  </si>
  <si>
    <t>Enter Hrly Rate</t>
  </si>
  <si>
    <t>Other (If Applicable)</t>
  </si>
  <si>
    <t>Hours and Wages:</t>
  </si>
  <si>
    <t>Labor-Related Costs:</t>
  </si>
  <si>
    <t>A. Labor and Labor-Related Costs</t>
  </si>
  <si>
    <t>C. Supplies, Equipment and Other Costs</t>
  </si>
  <si>
    <t xml:space="preserve"> Base Labor     </t>
  </si>
  <si>
    <t xml:space="preserve">A. Total </t>
  </si>
  <si>
    <t xml:space="preserve">B. Total </t>
  </si>
  <si>
    <t>C. Total</t>
  </si>
  <si>
    <t>Health &amp; Welfare</t>
  </si>
  <si>
    <t>Profit and Overhead</t>
  </si>
  <si>
    <t>Enter Number</t>
  </si>
  <si>
    <t>Number of Employees</t>
  </si>
  <si>
    <t>Disability Insurance</t>
  </si>
  <si>
    <t>Pension</t>
  </si>
  <si>
    <t>Vacation Replacement</t>
  </si>
  <si>
    <t>Other Paid Time Off Replacement</t>
  </si>
  <si>
    <t>Labor Sub-Total</t>
  </si>
  <si>
    <t>Labor Replacement Sub-Total</t>
  </si>
  <si>
    <t>Supervisor(s)</t>
  </si>
  <si>
    <t>Background Checks</t>
  </si>
  <si>
    <t xml:space="preserve">Uniform Expense </t>
  </si>
  <si>
    <t>Total Labor and Labor-Related Costs</t>
  </si>
  <si>
    <t>Project</t>
  </si>
  <si>
    <t xml:space="preserve">Utility </t>
  </si>
  <si>
    <t>Legal/Training/Other</t>
  </si>
  <si>
    <t>Net Cleanable Square Footage</t>
  </si>
  <si>
    <t xml:space="preserve">Cleaning Supplies </t>
  </si>
  <si>
    <t>Cleaning Equipment and Repairs</t>
  </si>
  <si>
    <t>Supervision Wage-Related:</t>
  </si>
  <si>
    <t>B. Supervision Costs</t>
  </si>
  <si>
    <t>Supervision Hours and Wages:</t>
  </si>
  <si>
    <t>Annual Labor Hours</t>
  </si>
  <si>
    <t>Labor-Related Costs</t>
  </si>
  <si>
    <t>Total Direct Labor Costs</t>
  </si>
  <si>
    <t>Management Systems</t>
  </si>
  <si>
    <t>Annual Supervision Hours</t>
  </si>
  <si>
    <t>Total Supervision and Labor-Related Costs</t>
  </si>
  <si>
    <t>Total Direct Supervision Costs</t>
  </si>
  <si>
    <t>Working Lead- 1st shift</t>
  </si>
  <si>
    <t>Working Lead - 2nd shift</t>
  </si>
  <si>
    <t>Working Lead - 3rd shift</t>
  </si>
  <si>
    <t xml:space="preserve">B. Supervision Costs  </t>
  </si>
  <si>
    <t xml:space="preserve">General Instructions for Completing the Pricing Workbook </t>
  </si>
  <si>
    <r>
      <t xml:space="preserve">• Use MS EXCEL version 2003 or later.  </t>
    </r>
    <r>
      <rPr>
        <b/>
        <sz val="11"/>
        <color indexed="8"/>
        <rFont val="Arial"/>
        <family val="2"/>
      </rPr>
      <t>DO NOT submit as PDF</t>
    </r>
  </si>
  <si>
    <t xml:space="preserve">Instructions: In the spaces below, please list all pricing assumptions that apply to this bid. 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</si>
  <si>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</si>
  <si>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</si>
  <si>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</si>
  <si>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</si>
  <si>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</si>
  <si>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</si>
  <si>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</si>
  <si>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</si>
  <si>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</si>
  <si>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</si>
  <si>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</si>
  <si>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</si>
  <si>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</si>
  <si>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</si>
  <si>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</si>
  <si>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 xml:space="preserve">DO NOT enter any information on this tab.  </t>
  </si>
  <si>
    <t>(Sum of A, B, and C Above)</t>
  </si>
  <si>
    <t>Account Manager</t>
  </si>
  <si>
    <t>Weekend - Regular Scheduled Duties</t>
  </si>
  <si>
    <t>Custodians - 1st shift</t>
  </si>
  <si>
    <t>Custodians - 2nd shift</t>
  </si>
  <si>
    <t>Custodians - 3rd shift</t>
  </si>
  <si>
    <t>Company</t>
  </si>
  <si>
    <t>Pricing Assumptions</t>
  </si>
  <si>
    <t xml:space="preserve">Monthly Prices </t>
  </si>
  <si>
    <t>Hourly Rates for Extra Services</t>
  </si>
  <si>
    <t xml:space="preserve">Year 3 </t>
  </si>
  <si>
    <t>Year 2</t>
  </si>
  <si>
    <t>Year 1</t>
  </si>
  <si>
    <t>Monthly price to add a half-time Project Worker</t>
  </si>
  <si>
    <t>Monthly price to add a full-time Project Worker</t>
  </si>
  <si>
    <t>Building</t>
  </si>
  <si>
    <t xml:space="preserve">Enter Rate Below </t>
  </si>
  <si>
    <t>Net Cleanable SQFT</t>
  </si>
  <si>
    <r>
      <t xml:space="preserve">Monthly price to add a 4-hour </t>
    </r>
    <r>
      <rPr>
        <u/>
        <sz val="10"/>
        <rFont val="Arial"/>
        <family val="2"/>
      </rPr>
      <t>weekend</t>
    </r>
    <r>
      <rPr>
        <sz val="10"/>
        <rFont val="Arial"/>
        <family val="2"/>
      </rPr>
      <t xml:space="preserve"> porter</t>
    </r>
  </si>
  <si>
    <r>
      <t xml:space="preserve">Monthly price to add a 8-hour </t>
    </r>
    <r>
      <rPr>
        <u/>
        <sz val="10"/>
        <rFont val="Arial"/>
        <family val="2"/>
      </rPr>
      <t>weekend</t>
    </r>
    <r>
      <rPr>
        <sz val="10"/>
        <rFont val="Arial"/>
        <family val="2"/>
      </rPr>
      <t xml:space="preserve"> porter</t>
    </r>
  </si>
  <si>
    <t>Porter - 2nd Shift</t>
  </si>
  <si>
    <t>Porter - 1st Shift</t>
  </si>
  <si>
    <t>Monthly price to add a half-time Porter</t>
  </si>
  <si>
    <t>Monthly price to add a full-time Porter</t>
  </si>
  <si>
    <t>Rollup</t>
  </si>
  <si>
    <t>(Routine janitorial Services)</t>
  </si>
  <si>
    <t>• Enter 'Company Name' above</t>
  </si>
  <si>
    <t>Insert Company Name Here</t>
  </si>
  <si>
    <t>Education Building</t>
  </si>
  <si>
    <t>Social Sciences Building</t>
  </si>
  <si>
    <t>TCNJ Library</t>
  </si>
  <si>
    <t>Brower Student Center</t>
  </si>
  <si>
    <t>Totals</t>
  </si>
  <si>
    <t xml:space="preserve">Exhibit C - The College of New Jersey Pricing Workbook </t>
  </si>
  <si>
    <t>Workers' Comp</t>
  </si>
  <si>
    <t>Smart Inspect Quailty Assurance and Performance Tracking Program</t>
  </si>
  <si>
    <t>Setup/Event - 1st shift (2) FT positions</t>
  </si>
  <si>
    <t>Lead Setup/Event - 1st shift FT position</t>
  </si>
  <si>
    <t xml:space="preserve">Miscellaneous Pricing </t>
  </si>
  <si>
    <r>
      <t xml:space="preserve">T&amp;M Overtime Rate per Hour for </t>
    </r>
    <r>
      <rPr>
        <sz val="10"/>
        <rFont val="Arial"/>
        <family val="2"/>
      </rPr>
      <t>Porter</t>
    </r>
  </si>
  <si>
    <r>
      <t xml:space="preserve">T&amp;M Regular-time Rate per Hour for </t>
    </r>
    <r>
      <rPr>
        <sz val="10"/>
        <rFont val="Arial"/>
        <family val="2"/>
      </rPr>
      <t>Porter</t>
    </r>
    <r>
      <rPr>
        <sz val="10"/>
        <rFont val="Arial"/>
        <family val="2"/>
      </rPr>
      <t xml:space="preserve"> </t>
    </r>
  </si>
  <si>
    <r>
      <t>Monthly price to add a full-time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Custodian</t>
    </r>
  </si>
  <si>
    <r>
      <t>T&amp;M Regular-time Rate per Hour for</t>
    </r>
    <r>
      <rPr>
        <sz val="10"/>
        <rFont val="Arial"/>
        <family val="2"/>
      </rPr>
      <t xml:space="preserve"> Working Lead</t>
    </r>
  </si>
  <si>
    <t xml:space="preserve">T&amp;M Overtime Rate per Hour for Custodian </t>
  </si>
  <si>
    <t>T&amp;M Overtime Rate per Hour for Working Lead</t>
  </si>
  <si>
    <t>T&amp;M Regular-time Rate per Hour for Custodian</t>
  </si>
  <si>
    <r>
      <t xml:space="preserve">Monthly price to add a half-time </t>
    </r>
    <r>
      <rPr>
        <sz val="10"/>
        <rFont val="Arial"/>
        <family val="2"/>
      </rPr>
      <t>Working Lead</t>
    </r>
  </si>
  <si>
    <r>
      <t>Monthly price to add a full-time</t>
    </r>
    <r>
      <rPr>
        <sz val="10"/>
        <rFont val="Arial"/>
        <family val="2"/>
      </rPr>
      <t xml:space="preserve"> Working Lead</t>
    </r>
  </si>
  <si>
    <r>
      <t>Monthly price to add a half-time</t>
    </r>
    <r>
      <rPr>
        <sz val="10"/>
        <rFont val="Arial"/>
        <family val="2"/>
      </rPr>
      <t xml:space="preserve"> Custodian</t>
    </r>
  </si>
  <si>
    <t>Number of Employees:</t>
  </si>
  <si>
    <t>Annual Hours:</t>
  </si>
  <si>
    <t>Hourly Rate:</t>
  </si>
  <si>
    <t>Base Labor Costs:</t>
  </si>
  <si>
    <t>Direct Labor Subtotal</t>
  </si>
  <si>
    <t>Annual Replacement Hours</t>
  </si>
  <si>
    <t>Total Empoyees</t>
  </si>
  <si>
    <t>Total Labor Hours</t>
  </si>
  <si>
    <t>Hourly Wage</t>
  </si>
  <si>
    <t>Annual Replacement Cost</t>
  </si>
  <si>
    <t>A. Total Labor &amp; Labor-Related Costs</t>
  </si>
  <si>
    <t>Supervision Annual Hours:</t>
  </si>
  <si>
    <t>Supervision Wage Rate:</t>
  </si>
  <si>
    <t>Supervision Hours and Wages :</t>
  </si>
  <si>
    <t>B. Total Management &amp; Wage-Related Costs</t>
  </si>
  <si>
    <t>C. Total Supplies, Equipment &amp; Other Costs</t>
  </si>
  <si>
    <t xml:space="preserve">Year 1 Total </t>
  </si>
  <si>
    <t>Year 2 Total</t>
  </si>
  <si>
    <t>Year 3 Total</t>
  </si>
  <si>
    <t>Total 3-Year Contract Total</t>
  </si>
  <si>
    <t>Quality Assurance Program</t>
  </si>
  <si>
    <t xml:space="preserve">Custodians </t>
  </si>
  <si>
    <t>Porter(s)</t>
  </si>
  <si>
    <t>Trenton Hall</t>
  </si>
  <si>
    <t>Working Lead (s)</t>
  </si>
  <si>
    <t>Project Manager</t>
  </si>
  <si>
    <t xml:space="preserve">Net Cleanable Square Footage </t>
  </si>
  <si>
    <t>Enter Total Hrs</t>
  </si>
  <si>
    <t>Sales/Local Tax</t>
  </si>
  <si>
    <t>Total 6-Month Contract Cost</t>
  </si>
  <si>
    <t>Cost per Month</t>
  </si>
  <si>
    <t>• Contractor shall only complete those cells with blue font.  All other cells are generated by automatic formulas</t>
  </si>
  <si>
    <t>• Contractor may be liable for any costs incurred by The College or Core as a result of a virus being passed through an infected file</t>
  </si>
  <si>
    <t>The College of New Jersey Included Buildings</t>
  </si>
  <si>
    <t>Supplemental Pricing
(5 buildings)</t>
  </si>
  <si>
    <t>6-Month Total Pricing (1/2/21-6/30/21)</t>
  </si>
  <si>
    <t>Contractor:</t>
  </si>
  <si>
    <t>Contractor</t>
  </si>
  <si>
    <t>Instructions</t>
  </si>
  <si>
    <t>Please respond to each item below</t>
  </si>
  <si>
    <t>Technical Questions</t>
  </si>
  <si>
    <t>Enter Response Here</t>
  </si>
  <si>
    <t>4. Please provide a high-level overview of your staffing plan for the selected facilities.  Include the number of staff members / supervisors on each shift, and if they are full-time or part-time.  Feel free to use a separate tab in this workbook, if necessary.</t>
  </si>
  <si>
    <t>5. Please explain any assumptions related to pricing the cleaning equipment for routine cleaning.</t>
  </si>
  <si>
    <t>The College of New Jersey - Technical Questions for Supplemental Labor</t>
  </si>
  <si>
    <t>3. Are there any benefit costs associated with the supplemental labor?  If so, please explain.</t>
  </si>
  <si>
    <t>1. Is your firm proposing union supplemental labor?  Non-union?  Please explain.</t>
  </si>
  <si>
    <t>6. What other assumptions and pricing notes apply to your supplemental services bid?</t>
  </si>
  <si>
    <t xml:space="preserve">The College of New Jersey Supplemental Services Pricing Workbook </t>
  </si>
  <si>
    <t>• Contractor MUST complete the 'Supplemental Base Pricing' and 'Miscellaneous Pricing' tabs</t>
  </si>
  <si>
    <t xml:space="preserve">• Contractor MUST Specify any assumptions made in pricing and list all that apply on the 'Pricing Assumptions' tab </t>
  </si>
  <si>
    <t>• Contractor MUST provide responses and/or supporting documentation to all questions on the 'Technical Questions' tab</t>
  </si>
  <si>
    <r>
      <t xml:space="preserve">2. Please review the State of </t>
    </r>
    <r>
      <rPr>
        <i/>
        <sz val="12"/>
        <color theme="1"/>
        <rFont val="Arial"/>
        <family val="2"/>
      </rPr>
      <t>NJ PREVAILING WAGE RATE DETERMINATION</t>
    </r>
    <r>
      <rPr>
        <sz val="12"/>
        <color theme="1"/>
        <rFont val="Arial"/>
        <family val="2"/>
      </rPr>
      <t xml:space="preserve"> file embedded below and confirm understanding/compliance with prevailing wage requirements.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</si>
</sst>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&quot;$&quot;* #,##0.000_);_(&quot;$&quot;* \(#,##0.000\);_(&quot;$&quot;* &quot;-&quot;??_);_(@_)"/>
    <numFmt numFmtId="166" formatCode="&quot;$&quot;#,##0.00"/>
    <numFmt numFmtId="167" formatCode="_(* #,##0_);_(* \(#,##0\);_(* &quot;-&quot;??_);_(@_)"/>
    <numFmt numFmtId="168" formatCode="0.000%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u/>
      <sz val="14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rgb="FF0000FF"/>
      <name val="Arial"/>
      <family val="2"/>
    </font>
    <font>
      <sz val="11"/>
      <color rgb="FF0000FF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5" borderId="19" applyNumberFormat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</cellStyleXfs>
  <cellXfs count="220">
    <xf numFmtId="0" fontId="0" fillId="0" borderId="0" xfId="0"/>
    <xf numFmtId="0" fontId="4" fillId="0" borderId="0" xfId="0" applyFont="1"/>
    <xf numFmtId="0" fontId="5" fillId="0" borderId="0" xfId="0" applyFont="1"/>
    <xf numFmtId="0" fontId="17" fillId="0" borderId="0" xfId="0" applyFont="1" applyAlignment="1">
      <alignment horizontal="left"/>
    </xf>
    <xf numFmtId="4" fontId="8" fillId="0" borderId="0" xfId="0" applyNumberFormat="1" applyFont="1" applyProtection="1">
      <protection locked="0"/>
    </xf>
    <xf numFmtId="44" fontId="8" fillId="0" borderId="0" xfId="0" applyNumberFormat="1" applyFont="1" applyProtection="1">
      <protection locked="0"/>
    </xf>
    <xf numFmtId="4" fontId="8" fillId="0" borderId="1" xfId="0" applyNumberFormat="1" applyFont="1" applyBorder="1" applyProtection="1">
      <protection locked="0"/>
    </xf>
    <xf numFmtId="44" fontId="8" fillId="0" borderId="1" xfId="0" applyNumberFormat="1" applyFont="1" applyBorder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2"/>
    <xf numFmtId="0" fontId="4" fillId="0" borderId="0" xfId="0" applyFont="1" applyAlignment="1">
      <alignment horizontal="left"/>
    </xf>
    <xf numFmtId="0" fontId="5" fillId="0" borderId="0" xfId="2" applyFont="1"/>
    <xf numFmtId="0" fontId="17" fillId="0" borderId="0" xfId="2" applyFont="1" applyAlignment="1">
      <alignment vertical="center"/>
    </xf>
    <xf numFmtId="0" fontId="3" fillId="0" borderId="0" xfId="2" applyFont="1"/>
    <xf numFmtId="0" fontId="4" fillId="0" borderId="0" xfId="2" applyFont="1" applyAlignment="1">
      <alignment horizontal="left"/>
    </xf>
    <xf numFmtId="0" fontId="4" fillId="0" borderId="3" xfId="2" applyFont="1" applyBorder="1"/>
    <xf numFmtId="44" fontId="8" fillId="0" borderId="10" xfId="7" applyNumberFormat="1" applyFont="1" applyBorder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12" fillId="0" borderId="0" xfId="0" applyFont="1" applyProtection="1"/>
    <xf numFmtId="0" fontId="17" fillId="0" borderId="0" xfId="0" applyFont="1" applyProtection="1"/>
    <xf numFmtId="0" fontId="9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21" fillId="0" borderId="0" xfId="0" applyFont="1" applyAlignment="1" applyProtection="1">
      <alignment horizontal="left"/>
    </xf>
    <xf numFmtId="0" fontId="21" fillId="0" borderId="0" xfId="0" applyFont="1" applyProtection="1"/>
    <xf numFmtId="0" fontId="0" fillId="4" borderId="0" xfId="0" applyFill="1" applyProtection="1"/>
    <xf numFmtId="0" fontId="4" fillId="4" borderId="3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2" fillId="4" borderId="0" xfId="0" applyFont="1" applyFill="1" applyProtection="1"/>
    <xf numFmtId="44" fontId="10" fillId="0" borderId="0" xfId="0" applyNumberFormat="1" applyFont="1" applyAlignment="1" applyProtection="1">
      <alignment horizontal="right"/>
    </xf>
    <xf numFmtId="44" fontId="11" fillId="0" borderId="0" xfId="0" applyNumberFormat="1" applyFont="1" applyAlignment="1" applyProtection="1">
      <alignment horizontal="right"/>
    </xf>
    <xf numFmtId="4" fontId="8" fillId="0" borderId="0" xfId="0" applyNumberFormat="1" applyFont="1" applyProtection="1"/>
    <xf numFmtId="44" fontId="8" fillId="0" borderId="0" xfId="0" applyNumberFormat="1" applyFont="1" applyProtection="1"/>
    <xf numFmtId="44" fontId="0" fillId="0" borderId="0" xfId="0" applyNumberFormat="1" applyProtection="1"/>
    <xf numFmtId="0" fontId="2" fillId="0" borderId="0" xfId="0" applyFont="1" applyProtection="1"/>
    <xf numFmtId="4" fontId="8" fillId="0" borderId="1" xfId="0" applyNumberFormat="1" applyFont="1" applyBorder="1" applyProtection="1"/>
    <xf numFmtId="44" fontId="8" fillId="0" borderId="1" xfId="0" applyNumberFormat="1" applyFont="1" applyBorder="1" applyProtection="1"/>
    <xf numFmtId="44" fontId="0" fillId="0" borderId="1" xfId="0" applyNumberFormat="1" applyBorder="1" applyProtection="1"/>
    <xf numFmtId="0" fontId="4" fillId="0" borderId="0" xfId="0" applyFont="1" applyAlignment="1" applyProtection="1">
      <alignment horizontal="right"/>
    </xf>
    <xf numFmtId="4" fontId="2" fillId="0" borderId="0" xfId="0" applyNumberFormat="1" applyFont="1" applyProtection="1"/>
    <xf numFmtId="44" fontId="2" fillId="0" borderId="0" xfId="0" applyNumberFormat="1" applyFont="1" applyProtection="1"/>
    <xf numFmtId="164" fontId="8" fillId="0" borderId="0" xfId="0" applyNumberFormat="1" applyFont="1" applyProtection="1"/>
    <xf numFmtId="0" fontId="8" fillId="0" borderId="0" xfId="0" applyFont="1" applyAlignment="1" applyProtection="1">
      <alignment horizontal="left"/>
    </xf>
    <xf numFmtId="4" fontId="4" fillId="0" borderId="0" xfId="0" applyNumberFormat="1" applyFont="1" applyProtection="1"/>
    <xf numFmtId="44" fontId="0" fillId="3" borderId="3" xfId="0" applyNumberFormat="1" applyFill="1" applyBorder="1" applyProtection="1"/>
    <xf numFmtId="0" fontId="8" fillId="0" borderId="0" xfId="0" applyFont="1" applyProtection="1"/>
    <xf numFmtId="4" fontId="0" fillId="0" borderId="0" xfId="0" applyNumberFormat="1" applyProtection="1"/>
    <xf numFmtId="0" fontId="4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2" fillId="0" borderId="0" xfId="7" applyProtection="1"/>
    <xf numFmtId="0" fontId="5" fillId="0" borderId="0" xfId="7" applyFont="1" applyProtection="1"/>
    <xf numFmtId="0" fontId="9" fillId="0" borderId="0" xfId="2" applyProtection="1"/>
    <xf numFmtId="0" fontId="14" fillId="0" borderId="0" xfId="2" applyFont="1" applyProtection="1"/>
    <xf numFmtId="0" fontId="19" fillId="0" borderId="6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7" xfId="0" applyFont="1" applyBorder="1" applyAlignment="1" applyProtection="1">
      <alignment vertical="center"/>
    </xf>
    <xf numFmtId="0" fontId="26" fillId="0" borderId="6" xfId="0" applyFont="1" applyBorder="1" applyAlignment="1" applyProtection="1">
      <alignment vertical="center"/>
    </xf>
    <xf numFmtId="0" fontId="3" fillId="4" borderId="15" xfId="2" applyFont="1" applyFill="1" applyBorder="1" applyProtection="1"/>
    <xf numFmtId="0" fontId="3" fillId="4" borderId="14" xfId="2" applyFont="1" applyFill="1" applyBorder="1" applyProtection="1"/>
    <xf numFmtId="0" fontId="3" fillId="4" borderId="16" xfId="2" applyFont="1" applyFill="1" applyBorder="1" applyProtection="1"/>
    <xf numFmtId="0" fontId="22" fillId="0" borderId="0" xfId="0" applyFont="1" applyProtection="1"/>
    <xf numFmtId="3" fontId="2" fillId="0" borderId="0" xfId="0" applyNumberFormat="1" applyFont="1" applyAlignment="1" applyProtection="1">
      <alignment horizontal="left"/>
    </xf>
    <xf numFmtId="0" fontId="2" fillId="0" borderId="0" xfId="7" applyBorder="1" applyProtection="1"/>
    <xf numFmtId="44" fontId="8" fillId="0" borderId="0" xfId="7" applyNumberFormat="1" applyFont="1" applyBorder="1" applyProtection="1"/>
    <xf numFmtId="166" fontId="2" fillId="0" borderId="0" xfId="7" applyNumberFormat="1" applyBorder="1" applyProtection="1"/>
    <xf numFmtId="0" fontId="4" fillId="0" borderId="0" xfId="7" applyFont="1" applyBorder="1" applyAlignment="1" applyProtection="1">
      <alignment horizontal="left"/>
    </xf>
    <xf numFmtId="14" fontId="24" fillId="0" borderId="0" xfId="0" applyNumberFormat="1" applyFont="1" applyProtection="1"/>
    <xf numFmtId="14" fontId="4" fillId="0" borderId="0" xfId="7" applyNumberFormat="1" applyFont="1" applyProtection="1"/>
    <xf numFmtId="0" fontId="4" fillId="0" borderId="0" xfId="7" applyFont="1" applyProtection="1"/>
    <xf numFmtId="0" fontId="4" fillId="0" borderId="0" xfId="7" applyFont="1" applyBorder="1" applyProtection="1"/>
    <xf numFmtId="0" fontId="6" fillId="3" borderId="3" xfId="0" applyFont="1" applyFill="1" applyBorder="1" applyAlignment="1">
      <alignment horizontal="center" vertical="center" wrapText="1"/>
    </xf>
    <xf numFmtId="0" fontId="0" fillId="0" borderId="17" xfId="0" applyBorder="1"/>
    <xf numFmtId="0" fontId="4" fillId="0" borderId="17" xfId="0" applyFont="1" applyBorder="1"/>
    <xf numFmtId="0" fontId="9" fillId="0" borderId="17" xfId="0" applyFont="1" applyBorder="1"/>
    <xf numFmtId="0" fontId="9" fillId="0" borderId="17" xfId="0" applyFont="1" applyBorder="1" applyAlignment="1">
      <alignment horizontal="left"/>
    </xf>
    <xf numFmtId="0" fontId="9" fillId="0" borderId="17" xfId="0" applyFont="1" applyBorder="1" applyAlignment="1">
      <alignment horizontal="right"/>
    </xf>
    <xf numFmtId="0" fontId="2" fillId="0" borderId="17" xfId="0" applyFont="1" applyBorder="1"/>
    <xf numFmtId="0" fontId="4" fillId="0" borderId="0" xfId="7" applyFont="1" applyFill="1" applyBorder="1" applyAlignment="1" applyProtection="1">
      <alignment horizontal="center" wrapText="1"/>
    </xf>
    <xf numFmtId="0" fontId="0" fillId="0" borderId="0" xfId="7" applyFont="1" applyBorder="1" applyProtection="1"/>
    <xf numFmtId="0" fontId="29" fillId="0" borderId="0" xfId="0" applyFont="1" applyProtection="1"/>
    <xf numFmtId="0" fontId="2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0" xfId="0" applyFill="1" applyProtection="1"/>
    <xf numFmtId="44" fontId="2" fillId="0" borderId="0" xfId="0" applyNumberFormat="1" applyFont="1" applyFill="1" applyProtection="1"/>
    <xf numFmtId="0" fontId="31" fillId="0" borderId="0" xfId="0" applyFont="1" applyProtection="1"/>
    <xf numFmtId="0" fontId="3" fillId="0" borderId="0" xfId="0" applyFont="1" applyAlignment="1" applyProtection="1">
      <alignment horizontal="left"/>
    </xf>
    <xf numFmtId="167" fontId="2" fillId="0" borderId="0" xfId="9" applyNumberFormat="1" applyFont="1" applyProtection="1"/>
    <xf numFmtId="0" fontId="24" fillId="0" borderId="0" xfId="7" applyFont="1" applyBorder="1" applyProtection="1"/>
    <xf numFmtId="0" fontId="2" fillId="0" borderId="0" xfId="7" applyFont="1" applyBorder="1" applyProtection="1"/>
    <xf numFmtId="0" fontId="2" fillId="3" borderId="0" xfId="7" applyFill="1" applyProtection="1"/>
    <xf numFmtId="0" fontId="2" fillId="3" borderId="0" xfId="7" applyFill="1" applyBorder="1" applyProtection="1"/>
    <xf numFmtId="0" fontId="13" fillId="3" borderId="0" xfId="7" applyFont="1" applyFill="1" applyBorder="1" applyAlignment="1" applyProtection="1">
      <alignment vertical="center" wrapText="1"/>
    </xf>
    <xf numFmtId="0" fontId="6" fillId="3" borderId="0" xfId="7" applyFont="1" applyFill="1" applyBorder="1" applyAlignment="1" applyProtection="1">
      <alignment vertical="center" wrapText="1"/>
    </xf>
    <xf numFmtId="0" fontId="4" fillId="4" borderId="0" xfId="0" applyFont="1" applyFill="1" applyProtection="1"/>
    <xf numFmtId="0" fontId="0" fillId="0" borderId="0" xfId="0" applyBorder="1" applyProtection="1"/>
    <xf numFmtId="0" fontId="4" fillId="0" borderId="0" xfId="0" applyFont="1" applyBorder="1" applyProtection="1"/>
    <xf numFmtId="3" fontId="30" fillId="0" borderId="20" xfId="0" applyNumberFormat="1" applyFont="1" applyBorder="1"/>
    <xf numFmtId="167" fontId="2" fillId="0" borderId="21" xfId="9" applyNumberFormat="1" applyFont="1" applyFill="1" applyBorder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6" fillId="3" borderId="0" xfId="0" applyFont="1" applyFill="1" applyBorder="1" applyAlignment="1">
      <alignment horizontal="center" vertical="center" wrapText="1"/>
    </xf>
    <xf numFmtId="2" fontId="9" fillId="0" borderId="0" xfId="9" applyNumberFormat="1" applyFont="1" applyFill="1" applyBorder="1" applyAlignment="1"/>
    <xf numFmtId="2" fontId="0" fillId="0" borderId="0" xfId="9" applyNumberFormat="1" applyFont="1" applyFill="1" applyBorder="1" applyAlignment="1"/>
    <xf numFmtId="2" fontId="2" fillId="0" borderId="0" xfId="9" applyNumberFormat="1" applyFont="1" applyFill="1" applyBorder="1" applyAlignment="1"/>
    <xf numFmtId="2" fontId="2" fillId="0" borderId="1" xfId="9" applyNumberFormat="1" applyFont="1" applyFill="1" applyBorder="1" applyAlignment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4" fillId="0" borderId="0" xfId="0" applyFont="1" applyAlignment="1" applyProtection="1">
      <alignment horizontal="right"/>
      <protection locked="0"/>
    </xf>
    <xf numFmtId="0" fontId="4" fillId="0" borderId="0" xfId="2" applyFont="1" applyBorder="1" applyAlignment="1">
      <alignment vertical="center" wrapText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>
      <alignment horizontal="left" wrapText="1"/>
    </xf>
    <xf numFmtId="44" fontId="0" fillId="0" borderId="0" xfId="0" applyNumberFormat="1" applyAlignment="1"/>
    <xf numFmtId="44" fontId="0" fillId="0" borderId="1" xfId="0" applyNumberFormat="1" applyBorder="1" applyAlignment="1"/>
    <xf numFmtId="14" fontId="24" fillId="0" borderId="0" xfId="0" applyNumberFormat="1" applyFont="1" applyAlignment="1" applyProtection="1"/>
    <xf numFmtId="0" fontId="0" fillId="0" borderId="0" xfId="0" applyAlignment="1"/>
    <xf numFmtId="0" fontId="20" fillId="3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3" fontId="0" fillId="0" borderId="0" xfId="0" applyNumberFormat="1" applyBorder="1" applyAlignment="1"/>
    <xf numFmtId="0" fontId="7" fillId="0" borderId="0" xfId="0" applyFont="1" applyFill="1" applyBorder="1" applyAlignment="1"/>
    <xf numFmtId="0" fontId="0" fillId="0" borderId="0" xfId="0" applyFill="1" applyBorder="1" applyAlignment="1"/>
    <xf numFmtId="44" fontId="4" fillId="0" borderId="0" xfId="1" applyFont="1" applyFill="1" applyBorder="1" applyAlignment="1"/>
    <xf numFmtId="2" fontId="0" fillId="0" borderId="0" xfId="0" applyNumberFormat="1" applyFill="1" applyBorder="1" applyAlignment="1"/>
    <xf numFmtId="2" fontId="2" fillId="0" borderId="0" xfId="1" applyNumberFormat="1" applyFont="1" applyFill="1" applyBorder="1" applyAlignment="1"/>
    <xf numFmtId="2" fontId="0" fillId="0" borderId="0" xfId="0" applyNumberFormat="1" applyAlignment="1"/>
    <xf numFmtId="2" fontId="0" fillId="0" borderId="1" xfId="0" applyNumberFormat="1" applyBorder="1" applyAlignment="1"/>
    <xf numFmtId="4" fontId="0" fillId="0" borderId="0" xfId="0" applyNumberFormat="1" applyAlignment="1"/>
    <xf numFmtId="4" fontId="0" fillId="0" borderId="1" xfId="0" applyNumberFormat="1" applyBorder="1" applyAlignment="1"/>
    <xf numFmtId="44" fontId="4" fillId="4" borderId="0" xfId="0" applyNumberFormat="1" applyFont="1" applyFill="1" applyAlignment="1"/>
    <xf numFmtId="0" fontId="4" fillId="0" borderId="0" xfId="0" applyFont="1" applyAlignment="1"/>
    <xf numFmtId="44" fontId="4" fillId="4" borderId="1" xfId="0" applyNumberFormat="1" applyFont="1" applyFill="1" applyBorder="1" applyAlignment="1"/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>
      <alignment horizontal="right"/>
    </xf>
    <xf numFmtId="44" fontId="4" fillId="4" borderId="22" xfId="0" applyNumberFormat="1" applyFont="1" applyFill="1" applyBorder="1" applyAlignment="1"/>
    <xf numFmtId="0" fontId="5" fillId="4" borderId="3" xfId="0" applyFont="1" applyFill="1" applyBorder="1" applyAlignment="1" applyProtection="1">
      <alignment horizontal="center" vertical="center" wrapText="1"/>
    </xf>
    <xf numFmtId="9" fontId="8" fillId="0" borderId="0" xfId="11" applyFont="1" applyProtection="1"/>
    <xf numFmtId="168" fontId="8" fillId="0" borderId="0" xfId="11" applyNumberFormat="1" applyFont="1"/>
    <xf numFmtId="0" fontId="4" fillId="3" borderId="23" xfId="10" applyFont="1" applyFill="1" applyBorder="1" applyAlignment="1" applyProtection="1">
      <alignment horizontal="right" wrapText="1"/>
    </xf>
    <xf numFmtId="167" fontId="4" fillId="3" borderId="24" xfId="9" applyNumberFormat="1" applyFont="1" applyFill="1" applyBorder="1" applyAlignment="1" applyProtection="1">
      <alignment horizontal="right"/>
    </xf>
    <xf numFmtId="44" fontId="11" fillId="3" borderId="3" xfId="0" applyNumberFormat="1" applyFont="1" applyFill="1" applyBorder="1" applyProtection="1"/>
    <xf numFmtId="168" fontId="8" fillId="0" borderId="0" xfId="11" applyNumberFormat="1" applyFont="1" applyAlignment="1" applyProtection="1">
      <alignment horizontal="center"/>
      <protection locked="0"/>
    </xf>
    <xf numFmtId="44" fontId="4" fillId="0" borderId="0" xfId="0" applyNumberFormat="1" applyFont="1" applyFill="1" applyBorder="1" applyProtection="1"/>
    <xf numFmtId="0" fontId="18" fillId="0" borderId="0" xfId="0" applyFont="1" applyProtection="1"/>
    <xf numFmtId="165" fontId="0" fillId="0" borderId="0" xfId="1" applyNumberFormat="1" applyFont="1" applyProtection="1"/>
    <xf numFmtId="0" fontId="12" fillId="0" borderId="0" xfId="0" applyFont="1" applyFill="1" applyBorder="1" applyProtection="1"/>
    <xf numFmtId="44" fontId="2" fillId="0" borderId="0" xfId="0" applyNumberFormat="1" applyFont="1" applyFill="1" applyBorder="1" applyAlignment="1" applyProtection="1">
      <alignment horizontal="right"/>
    </xf>
    <xf numFmtId="44" fontId="24" fillId="0" borderId="0" xfId="0" applyNumberFormat="1" applyFont="1" applyProtection="1"/>
    <xf numFmtId="44" fontId="0" fillId="0" borderId="0" xfId="0" applyNumberFormat="1" applyAlignment="1">
      <alignment horizontal="center"/>
    </xf>
    <xf numFmtId="44" fontId="20" fillId="3" borderId="3" xfId="0" applyNumberFormat="1" applyFont="1" applyFill="1" applyBorder="1" applyAlignment="1">
      <alignment horizontal="center" vertical="center" wrapText="1"/>
    </xf>
    <xf numFmtId="44" fontId="7" fillId="0" borderId="17" xfId="0" applyNumberFormat="1" applyFon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44" fontId="9" fillId="0" borderId="17" xfId="1" applyNumberFormat="1" applyFont="1" applyBorder="1" applyAlignment="1">
      <alignment horizontal="center"/>
    </xf>
    <xf numFmtId="44" fontId="9" fillId="0" borderId="18" xfId="1" applyNumberFormat="1" applyFont="1" applyBorder="1" applyAlignment="1">
      <alignment horizontal="center"/>
    </xf>
    <xf numFmtId="43" fontId="9" fillId="0" borderId="17" xfId="9" applyFont="1" applyBorder="1" applyAlignment="1">
      <alignment horizontal="right" indent="1"/>
    </xf>
    <xf numFmtId="43" fontId="2" fillId="0" borderId="17" xfId="9" applyFont="1" applyBorder="1" applyProtection="1"/>
    <xf numFmtId="44" fontId="0" fillId="0" borderId="0" xfId="0" applyNumberFormat="1"/>
    <xf numFmtId="0" fontId="4" fillId="0" borderId="18" xfId="0" applyFont="1" applyBorder="1" applyAlignment="1" applyProtection="1">
      <alignment horizontal="left"/>
    </xf>
    <xf numFmtId="0" fontId="4" fillId="0" borderId="17" xfId="0" applyFont="1" applyBorder="1" applyAlignment="1">
      <alignment horizontal="left"/>
    </xf>
    <xf numFmtId="0" fontId="4" fillId="0" borderId="0" xfId="0" applyFont="1" applyAlignment="1" applyProtection="1">
      <alignment horizontal="center"/>
    </xf>
    <xf numFmtId="165" fontId="2" fillId="0" borderId="0" xfId="1" applyNumberFormat="1" applyFont="1" applyProtection="1"/>
    <xf numFmtId="165" fontId="2" fillId="0" borderId="0" xfId="0" applyNumberFormat="1" applyFont="1" applyProtection="1"/>
    <xf numFmtId="0" fontId="4" fillId="3" borderId="20" xfId="0" applyFont="1" applyFill="1" applyBorder="1" applyAlignment="1" applyProtection="1">
      <alignment horizontal="center" vertical="center" wrapText="1"/>
    </xf>
    <xf numFmtId="167" fontId="4" fillId="3" borderId="21" xfId="9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left" wrapText="1"/>
    </xf>
    <xf numFmtId="0" fontId="4" fillId="6" borderId="0" xfId="0" applyFont="1" applyFill="1" applyProtection="1"/>
    <xf numFmtId="0" fontId="4" fillId="6" borderId="0" xfId="0" applyFont="1" applyFill="1" applyAlignment="1" applyProtection="1">
      <alignment horizontal="left"/>
    </xf>
    <xf numFmtId="44" fontId="4" fillId="6" borderId="3" xfId="0" applyNumberFormat="1" applyFont="1" applyFill="1" applyBorder="1" applyProtection="1"/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protection locked="0"/>
    </xf>
    <xf numFmtId="0" fontId="3" fillId="0" borderId="0" xfId="2" applyFont="1" applyProtection="1"/>
    <xf numFmtId="44" fontId="4" fillId="2" borderId="18" xfId="1" applyNumberFormat="1" applyFont="1" applyFill="1" applyBorder="1" applyAlignment="1">
      <alignment horizontal="center"/>
    </xf>
    <xf numFmtId="0" fontId="5" fillId="0" borderId="0" xfId="12" applyFont="1"/>
    <xf numFmtId="0" fontId="12" fillId="0" borderId="0" xfId="12" applyFont="1" applyAlignment="1">
      <alignment horizontal="left" wrapText="1"/>
    </xf>
    <xf numFmtId="0" fontId="24" fillId="0" borderId="0" xfId="12" applyFont="1"/>
    <xf numFmtId="0" fontId="0" fillId="0" borderId="0" xfId="0" applyFill="1"/>
    <xf numFmtId="44" fontId="20" fillId="0" borderId="0" xfId="0" applyNumberFormat="1" applyFont="1" applyFill="1" applyBorder="1" applyAlignment="1">
      <alignment horizontal="center" vertical="center" wrapText="1"/>
    </xf>
    <xf numFmtId="44" fontId="8" fillId="0" borderId="0" xfId="0" applyNumberFormat="1" applyFont="1" applyBorder="1" applyProtection="1"/>
    <xf numFmtId="4" fontId="8" fillId="0" borderId="0" xfId="0" applyNumberFormat="1" applyFont="1" applyBorder="1" applyProtection="1"/>
    <xf numFmtId="44" fontId="8" fillId="0" borderId="0" xfId="0" applyNumberFormat="1" applyFont="1" applyBorder="1" applyProtection="1">
      <protection locked="0"/>
    </xf>
    <xf numFmtId="167" fontId="0" fillId="0" borderId="17" xfId="9" applyNumberFormat="1" applyFont="1" applyBorder="1" applyAlignment="1">
      <alignment horizontal="right" indent="1"/>
    </xf>
    <xf numFmtId="0" fontId="2" fillId="0" borderId="0" xfId="12" applyFont="1"/>
    <xf numFmtId="0" fontId="2" fillId="0" borderId="0" xfId="12" applyFont="1" applyAlignment="1">
      <alignment horizontal="left" wrapText="1"/>
    </xf>
    <xf numFmtId="0" fontId="33" fillId="0" borderId="0" xfId="13" applyFont="1"/>
    <xf numFmtId="0" fontId="34" fillId="0" borderId="0" xfId="13" applyFont="1"/>
    <xf numFmtId="0" fontId="36" fillId="0" borderId="0" xfId="13" applyFont="1" applyAlignment="1">
      <alignment vertical="center" wrapText="1"/>
    </xf>
    <xf numFmtId="0" fontId="36" fillId="0" borderId="0" xfId="13" applyFont="1"/>
    <xf numFmtId="0" fontId="37" fillId="0" borderId="0" xfId="13" applyFont="1"/>
    <xf numFmtId="0" fontId="31" fillId="0" borderId="0" xfId="12" applyFont="1"/>
    <xf numFmtId="0" fontId="3" fillId="0" borderId="0" xfId="12" applyFont="1" applyAlignment="1">
      <alignment horizontal="left"/>
    </xf>
    <xf numFmtId="0" fontId="35" fillId="0" borderId="0" xfId="13" applyFont="1" applyAlignment="1">
      <alignment horizontal="left" vertical="center" wrapText="1"/>
    </xf>
    <xf numFmtId="0" fontId="36" fillId="0" borderId="0" xfId="13" applyFont="1" applyAlignment="1">
      <alignment horizontal="left" vertical="center" wrapText="1"/>
    </xf>
    <xf numFmtId="0" fontId="12" fillId="0" borderId="0" xfId="0" applyFont="1" applyAlignment="1" applyProtection="1">
      <alignment horizontal="right"/>
    </xf>
    <xf numFmtId="0" fontId="13" fillId="4" borderId="9" xfId="0" applyFont="1" applyFill="1" applyBorder="1" applyAlignment="1" applyProtection="1">
      <alignment horizontal="center"/>
    </xf>
    <xf numFmtId="0" fontId="13" fillId="4" borderId="11" xfId="0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/>
    </xf>
    <xf numFmtId="0" fontId="19" fillId="0" borderId="13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26" fillId="0" borderId="6" xfId="0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26" fillId="0" borderId="7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4" fillId="0" borderId="0" xfId="7" applyFont="1" applyBorder="1" applyAlignment="1" applyProtection="1">
      <alignment horizontal="center"/>
    </xf>
    <xf numFmtId="0" fontId="9" fillId="0" borderId="3" xfId="2" applyBorder="1" applyAlignment="1" applyProtection="1">
      <alignment horizontal="left"/>
      <protection locked="0"/>
    </xf>
    <xf numFmtId="0" fontId="6" fillId="3" borderId="2" xfId="2" applyFont="1" applyFill="1" applyBorder="1" applyAlignment="1">
      <alignment horizontal="left" vertical="center"/>
    </xf>
    <xf numFmtId="0" fontId="6" fillId="3" borderId="4" xfId="2" applyFont="1" applyFill="1" applyBorder="1" applyAlignment="1">
      <alignment horizontal="left" vertical="center"/>
    </xf>
    <xf numFmtId="0" fontId="6" fillId="3" borderId="5" xfId="2" applyFont="1" applyFill="1" applyBorder="1" applyAlignment="1">
      <alignment horizontal="left" vertical="center"/>
    </xf>
    <xf numFmtId="0" fontId="9" fillId="0" borderId="0" xfId="2" applyAlignment="1">
      <alignment horizontal="left"/>
    </xf>
    <xf numFmtId="44" fontId="4" fillId="0" borderId="0" xfId="2" applyNumberFormat="1" applyFont="1" applyBorder="1" applyAlignment="1">
      <alignment horizontal="center" vertical="center" wrapText="1"/>
    </xf>
    <xf numFmtId="0" fontId="35" fillId="0" borderId="0" xfId="13" applyFont="1" applyAlignment="1">
      <alignment horizontal="left" vertical="center" wrapText="1"/>
    </xf>
    <xf numFmtId="0" fontId="36" fillId="0" borderId="0" xfId="13" applyFont="1" applyAlignment="1">
      <alignment horizontal="left" vertical="center" wrapText="1"/>
    </xf>
  </cellXfs>
  <cellStyles count="14">
    <cellStyle name="Check Cell" xfId="10" builtinId="23"/>
    <cellStyle name="Comma" xfId="9" builtinId="3"/>
    <cellStyle name="Comma 2" xfId="8" xr:uid="{43E3DFED-3CD3-4110-85F4-E5CBC1A0FD58}"/>
    <cellStyle name="Currency" xfId="1" builtinId="4"/>
    <cellStyle name="Normal" xfId="0" builtinId="0"/>
    <cellStyle name="Normal 16" xfId="7" xr:uid="{BFF67586-AA8D-45B6-B658-DCB5CD6B7045}"/>
    <cellStyle name="Normal 2" xfId="2" xr:uid="{00000000-0005-0000-0000-000003000000}"/>
    <cellStyle name="Normal 2 2" xfId="12" xr:uid="{6ADEE996-6B61-46CB-9AEB-30FC9C7D04E9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13" xr:uid="{D6E5B7EA-0BC1-4A8E-B326-EB1E7B9B9A86}"/>
    <cellStyle name="Percent" xfId="1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104775</xdr:rowOff>
        </xdr:from>
        <xdr:to>
          <xdr:col>2</xdr:col>
          <xdr:colOff>57150</xdr:colOff>
          <xdr:row>19</xdr:row>
          <xdr:rowOff>161925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G14"/>
  <sheetViews>
    <sheetView showGridLines="0" tabSelected="1" zoomScale="95" zoomScaleNormal="95" workbookViewId="0">
      <selection activeCell="J8" sqref="J8"/>
    </sheetView>
  </sheetViews>
  <sheetFormatPr defaultColWidth="9.140625" defaultRowHeight="12.75" x14ac:dyDescent="0.2"/>
  <cols>
    <col min="1" max="1" width="3.7109375" style="54" customWidth="1"/>
    <col min="2" max="2" width="49.7109375" style="54" customWidth="1"/>
    <col min="3" max="3" width="18.28515625" style="54" customWidth="1"/>
    <col min="4" max="4" width="16.28515625" style="54" bestFit="1" customWidth="1"/>
    <col min="5" max="5" width="15.7109375" style="54" bestFit="1" customWidth="1"/>
    <col min="6" max="6" width="9.140625" style="54"/>
    <col min="7" max="7" width="8" style="54" customWidth="1"/>
    <col min="8" max="16384" width="9.140625" style="54"/>
  </cols>
  <sheetData>
    <row r="1" spans="1:7" ht="13.15" customHeight="1" x14ac:dyDescent="0.2">
      <c r="A1" s="18"/>
      <c r="B1" s="18"/>
      <c r="C1" s="18"/>
      <c r="D1" s="18"/>
      <c r="E1" s="18"/>
    </row>
    <row r="2" spans="1:7" ht="18" x14ac:dyDescent="0.25">
      <c r="A2" s="18"/>
      <c r="B2" s="19" t="s">
        <v>167</v>
      </c>
      <c r="C2" s="55"/>
      <c r="D2" s="55"/>
      <c r="E2" s="55"/>
      <c r="F2" s="198"/>
      <c r="G2" s="198"/>
    </row>
    <row r="3" spans="1:7" x14ac:dyDescent="0.2">
      <c r="A3" s="18"/>
    </row>
    <row r="4" spans="1:7" ht="26.25" customHeight="1" x14ac:dyDescent="0.25">
      <c r="A4" s="18"/>
      <c r="B4" s="176" t="s">
        <v>155</v>
      </c>
      <c r="C4" s="175" t="s">
        <v>97</v>
      </c>
      <c r="D4" s="175"/>
      <c r="E4" s="175"/>
      <c r="F4" s="175"/>
      <c r="G4" s="175"/>
    </row>
    <row r="5" spans="1:7" ht="16.5" thickBot="1" x14ac:dyDescent="0.3">
      <c r="A5" s="18"/>
      <c r="B5" s="174"/>
      <c r="C5" s="174"/>
      <c r="D5" s="174"/>
      <c r="E5" s="174"/>
      <c r="F5" s="174"/>
      <c r="G5" s="174"/>
    </row>
    <row r="6" spans="1:7" ht="23.25" customHeight="1" x14ac:dyDescent="0.3">
      <c r="A6" s="18"/>
      <c r="B6" s="199" t="s">
        <v>51</v>
      </c>
      <c r="C6" s="200"/>
      <c r="D6" s="200"/>
      <c r="E6" s="200"/>
      <c r="F6" s="200"/>
      <c r="G6" s="201"/>
    </row>
    <row r="7" spans="1:7" ht="37.5" customHeight="1" x14ac:dyDescent="0.2">
      <c r="A7" s="18"/>
      <c r="B7" s="56" t="s">
        <v>52</v>
      </c>
      <c r="C7" s="57"/>
      <c r="D7" s="57"/>
      <c r="E7" s="57"/>
      <c r="F7" s="57"/>
      <c r="G7" s="58"/>
    </row>
    <row r="8" spans="1:7" ht="37.5" customHeight="1" x14ac:dyDescent="0.2">
      <c r="A8" s="18"/>
      <c r="B8" s="208" t="s">
        <v>150</v>
      </c>
      <c r="C8" s="209"/>
      <c r="D8" s="209"/>
      <c r="E8" s="209"/>
      <c r="F8" s="209"/>
      <c r="G8" s="210"/>
    </row>
    <row r="9" spans="1:7" ht="23.25" customHeight="1" x14ac:dyDescent="0.2">
      <c r="A9" s="18"/>
      <c r="B9" s="208" t="s">
        <v>96</v>
      </c>
      <c r="C9" s="209"/>
      <c r="D9" s="209"/>
      <c r="E9" s="209"/>
      <c r="F9" s="209"/>
      <c r="G9" s="210"/>
    </row>
    <row r="10" spans="1:7" ht="43.9" customHeight="1" x14ac:dyDescent="0.2">
      <c r="A10" s="18"/>
      <c r="B10" s="59" t="s">
        <v>168</v>
      </c>
      <c r="C10" s="57"/>
      <c r="D10" s="57"/>
      <c r="E10" s="57"/>
      <c r="F10" s="57"/>
      <c r="G10" s="58"/>
    </row>
    <row r="11" spans="1:7" ht="43.9" customHeight="1" x14ac:dyDescent="0.2">
      <c r="A11" s="18"/>
      <c r="B11" s="205" t="s">
        <v>169</v>
      </c>
      <c r="C11" s="206"/>
      <c r="D11" s="206"/>
      <c r="E11" s="206"/>
      <c r="F11" s="206"/>
      <c r="G11" s="207"/>
    </row>
    <row r="12" spans="1:7" ht="43.9" customHeight="1" x14ac:dyDescent="0.2">
      <c r="A12" s="18"/>
      <c r="B12" s="205" t="s">
        <v>170</v>
      </c>
      <c r="C12" s="206"/>
      <c r="D12" s="206"/>
      <c r="E12" s="206"/>
      <c r="F12" s="206"/>
      <c r="G12" s="207"/>
    </row>
    <row r="13" spans="1:7" ht="43.9" customHeight="1" x14ac:dyDescent="0.2">
      <c r="A13" s="18"/>
      <c r="B13" s="202" t="s">
        <v>151</v>
      </c>
      <c r="C13" s="203"/>
      <c r="D13" s="203"/>
      <c r="E13" s="203"/>
      <c r="F13" s="203"/>
      <c r="G13" s="204"/>
    </row>
    <row r="14" spans="1:7" ht="23.65" customHeight="1" thickBot="1" x14ac:dyDescent="0.3">
      <c r="A14" s="18"/>
      <c r="B14" s="60"/>
      <c r="C14" s="61"/>
      <c r="D14" s="61"/>
      <c r="E14" s="61"/>
      <c r="F14" s="61"/>
      <c r="G14" s="62"/>
    </row>
  </sheetData>
  <mergeCells count="7">
    <mergeCell ref="F2:G2"/>
    <mergeCell ref="B6:G6"/>
    <mergeCell ref="B13:G13"/>
    <mergeCell ref="B11:G11"/>
    <mergeCell ref="B9:G9"/>
    <mergeCell ref="B8:G8"/>
    <mergeCell ref="B12:G12"/>
  </mergeCell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C00EC-192B-CC44-A064-38970F0C950D}">
  <sheetPr>
    <tabColor theme="3"/>
    <pageSetUpPr fitToPage="1"/>
  </sheetPr>
  <dimension ref="A1:E16"/>
  <sheetViews>
    <sheetView showGridLines="0" zoomScale="95" zoomScaleNormal="95" workbookViewId="0">
      <selection activeCell="I25" sqref="I25"/>
    </sheetView>
  </sheetViews>
  <sheetFormatPr defaultColWidth="9.140625" defaultRowHeight="12.75" x14ac:dyDescent="0.2"/>
  <cols>
    <col min="1" max="1" width="3.7109375" style="18" customWidth="1"/>
    <col min="2" max="2" width="25.28515625" style="18" customWidth="1"/>
    <col min="3" max="3" width="21.85546875" style="18" customWidth="1"/>
    <col min="4" max="4" width="13.28515625" style="18" customWidth="1"/>
    <col min="5" max="5" width="16.42578125" style="18" customWidth="1"/>
    <col min="6" max="6" width="32.7109375" style="18" customWidth="1"/>
    <col min="7" max="16384" width="9.140625" style="18"/>
  </cols>
  <sheetData>
    <row r="1" spans="1:5" ht="13.15" customHeight="1" x14ac:dyDescent="0.2"/>
    <row r="2" spans="1:5" ht="18" x14ac:dyDescent="0.25">
      <c r="B2" s="19" t="s">
        <v>152</v>
      </c>
      <c r="C2" s="19"/>
      <c r="E2" s="20"/>
    </row>
    <row r="3" spans="1:5" ht="12" customHeight="1" x14ac:dyDescent="0.25">
      <c r="B3" s="19"/>
      <c r="C3" s="19"/>
      <c r="E3" s="20"/>
    </row>
    <row r="4" spans="1:5" x14ac:dyDescent="0.2">
      <c r="B4" s="21"/>
      <c r="C4" s="21"/>
    </row>
    <row r="5" spans="1:5" ht="15" customHeight="1" x14ac:dyDescent="0.2">
      <c r="B5" s="23" t="s">
        <v>155</v>
      </c>
      <c r="C5" s="23" t="str">
        <f>Instructions!$C$4</f>
        <v>Insert Company Name Here</v>
      </c>
    </row>
    <row r="6" spans="1:5" ht="15.75" x14ac:dyDescent="0.25">
      <c r="D6" s="51"/>
    </row>
    <row r="7" spans="1:5" ht="15.75" x14ac:dyDescent="0.25">
      <c r="D7" s="51"/>
    </row>
    <row r="8" spans="1:5" ht="18.75" customHeight="1" x14ac:dyDescent="0.2">
      <c r="A8" s="97"/>
      <c r="B8" s="168" t="s">
        <v>85</v>
      </c>
      <c r="C8" s="169" t="s">
        <v>87</v>
      </c>
    </row>
    <row r="9" spans="1:5" ht="15.75" x14ac:dyDescent="0.25">
      <c r="A9" s="97"/>
      <c r="B9" s="99" t="s">
        <v>101</v>
      </c>
      <c r="C9" s="100">
        <f>67712-6855-1636</f>
        <v>59221</v>
      </c>
    </row>
    <row r="10" spans="1:5" ht="15.75" x14ac:dyDescent="0.25">
      <c r="A10" s="97"/>
      <c r="B10" s="99" t="s">
        <v>98</v>
      </c>
      <c r="C10" s="100">
        <v>67935</v>
      </c>
    </row>
    <row r="11" spans="1:5" ht="15.75" x14ac:dyDescent="0.25">
      <c r="A11" s="97"/>
      <c r="B11" s="99" t="s">
        <v>142</v>
      </c>
      <c r="C11" s="100">
        <v>25045</v>
      </c>
    </row>
    <row r="12" spans="1:5" ht="15.75" x14ac:dyDescent="0.25">
      <c r="A12" s="97"/>
      <c r="B12" s="99" t="s">
        <v>99</v>
      </c>
      <c r="C12" s="100">
        <v>51019</v>
      </c>
    </row>
    <row r="13" spans="1:5" ht="15.75" x14ac:dyDescent="0.25">
      <c r="A13" s="97"/>
      <c r="B13" s="99" t="s">
        <v>100</v>
      </c>
      <c r="C13" s="100">
        <f>113331-2133</f>
        <v>111198</v>
      </c>
    </row>
    <row r="14" spans="1:5" s="24" customFormat="1" ht="18" customHeight="1" thickBot="1" x14ac:dyDescent="0.25">
      <c r="A14" s="98"/>
      <c r="B14" s="144" t="s">
        <v>102</v>
      </c>
      <c r="C14" s="145">
        <f>SUM(C9:C13)</f>
        <v>314418</v>
      </c>
    </row>
    <row r="15" spans="1:5" x14ac:dyDescent="0.2">
      <c r="B15" s="63"/>
    </row>
    <row r="16" spans="1:5" x14ac:dyDescent="0.2">
      <c r="B16" s="63"/>
    </row>
  </sheetData>
  <sheetProtection sort="0" autoFilter="0"/>
  <protectedRanges>
    <protectedRange sqref="D46 B24:B28 D15:D16 C14:C16" name="Range3_2"/>
  </protectedRanges>
  <pageMargins left="0.25" right="0.25" top="0.75" bottom="0.75" header="0.3" footer="0.3"/>
  <pageSetup paperSize="3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0249-CE85-DE41-BD1B-6AE91FEF52AF}">
  <sheetPr>
    <tabColor theme="0" tint="-0.249977111117893"/>
    <pageSetUpPr fitToPage="1"/>
  </sheetPr>
  <dimension ref="B1:M91"/>
  <sheetViews>
    <sheetView topLeftCell="A4" zoomScale="91" zoomScaleNormal="91" workbookViewId="0">
      <selection activeCell="H79" sqref="H79"/>
    </sheetView>
  </sheetViews>
  <sheetFormatPr defaultColWidth="9.140625" defaultRowHeight="12.75" x14ac:dyDescent="0.2"/>
  <cols>
    <col min="1" max="1" width="3.42578125" style="18" customWidth="1"/>
    <col min="2" max="2" width="2.42578125" style="18" customWidth="1"/>
    <col min="3" max="3" width="42.140625" style="18" customWidth="1"/>
    <col min="4" max="4" width="11.85546875" style="18" customWidth="1"/>
    <col min="5" max="5" width="14.42578125" style="18" customWidth="1"/>
    <col min="6" max="6" width="13.7109375" style="18" bestFit="1" customWidth="1"/>
    <col min="7" max="7" width="17.85546875" style="18" customWidth="1"/>
    <col min="8" max="8" width="9.140625" style="18" customWidth="1"/>
    <col min="9" max="9" width="12.42578125" style="18" bestFit="1" customWidth="1"/>
    <col min="10" max="16384" width="9.140625" style="18"/>
  </cols>
  <sheetData>
    <row r="1" spans="2:7" ht="13.15" customHeight="1" x14ac:dyDescent="0.2"/>
    <row r="2" spans="2:7" ht="18" x14ac:dyDescent="0.25">
      <c r="B2" s="19" t="s">
        <v>167</v>
      </c>
      <c r="C2" s="19"/>
      <c r="D2" s="19"/>
      <c r="G2" s="69"/>
    </row>
    <row r="3" spans="2:7" ht="15.6" customHeight="1" x14ac:dyDescent="0.25">
      <c r="B3" s="82"/>
      <c r="C3" s="19"/>
      <c r="D3" s="19"/>
      <c r="G3" s="69"/>
    </row>
    <row r="4" spans="2:7" s="87" customFormat="1" ht="15.75" x14ac:dyDescent="0.25">
      <c r="B4" s="88" t="s">
        <v>155</v>
      </c>
      <c r="D4" s="51" t="str">
        <f>Instructions!$C$4</f>
        <v>Insert Company Name Here</v>
      </c>
    </row>
    <row r="5" spans="2:7" x14ac:dyDescent="0.2">
      <c r="C5" s="25"/>
      <c r="D5" s="26"/>
      <c r="E5" s="26"/>
      <c r="F5" s="26"/>
      <c r="G5" s="26"/>
    </row>
    <row r="6" spans="2:7" x14ac:dyDescent="0.2">
      <c r="B6" s="27"/>
      <c r="C6" s="27"/>
      <c r="D6" s="27"/>
      <c r="E6" s="27"/>
      <c r="F6" s="27"/>
      <c r="G6" s="27"/>
    </row>
    <row r="7" spans="2:7" ht="9" customHeight="1" x14ac:dyDescent="0.2">
      <c r="B7" s="27"/>
      <c r="C7" s="25"/>
      <c r="D7" s="26"/>
      <c r="E7" s="26"/>
      <c r="F7" s="26"/>
      <c r="G7" s="26"/>
    </row>
    <row r="8" spans="2:7" ht="36" x14ac:dyDescent="0.2">
      <c r="B8" s="27"/>
      <c r="C8" s="141" t="s">
        <v>153</v>
      </c>
      <c r="D8" s="28" t="s">
        <v>20</v>
      </c>
      <c r="E8" s="28" t="s">
        <v>0</v>
      </c>
      <c r="F8" s="28" t="s">
        <v>1</v>
      </c>
      <c r="G8" s="28" t="s">
        <v>13</v>
      </c>
    </row>
    <row r="9" spans="2:7" x14ac:dyDescent="0.2">
      <c r="B9" s="27"/>
      <c r="C9" s="24"/>
      <c r="E9" s="29"/>
      <c r="F9" s="29"/>
      <c r="G9" s="29"/>
    </row>
    <row r="10" spans="2:7" x14ac:dyDescent="0.2">
      <c r="B10" s="27"/>
      <c r="C10" s="24" t="s">
        <v>145</v>
      </c>
      <c r="D10" s="89">
        <f>'Building List'!$C$14</f>
        <v>314418</v>
      </c>
      <c r="E10" s="29"/>
      <c r="F10" s="29"/>
      <c r="G10" s="29"/>
    </row>
    <row r="11" spans="2:7" x14ac:dyDescent="0.2">
      <c r="B11" s="30"/>
      <c r="C11" s="64" t="s">
        <v>95</v>
      </c>
      <c r="E11" s="29"/>
      <c r="F11" s="29"/>
      <c r="G11" s="29"/>
    </row>
    <row r="12" spans="2:7" x14ac:dyDescent="0.2">
      <c r="B12" s="30"/>
      <c r="C12" s="64"/>
      <c r="E12" s="29"/>
      <c r="F12" s="29"/>
      <c r="G12" s="29"/>
    </row>
    <row r="13" spans="2:7" x14ac:dyDescent="0.2">
      <c r="B13" s="27"/>
      <c r="C13" s="24" t="s">
        <v>11</v>
      </c>
      <c r="D13" s="24"/>
      <c r="E13" s="31"/>
      <c r="F13" s="31"/>
    </row>
    <row r="14" spans="2:7" x14ac:dyDescent="0.2">
      <c r="B14" s="27"/>
      <c r="C14" s="24"/>
      <c r="D14" s="24"/>
      <c r="E14" s="31"/>
      <c r="F14" s="31"/>
    </row>
    <row r="15" spans="2:7" x14ac:dyDescent="0.2">
      <c r="B15" s="27"/>
      <c r="C15" s="22" t="s">
        <v>9</v>
      </c>
      <c r="D15" s="32" t="s">
        <v>19</v>
      </c>
      <c r="E15" s="32" t="s">
        <v>7</v>
      </c>
      <c r="F15" s="32" t="s">
        <v>146</v>
      </c>
    </row>
    <row r="16" spans="2:7" x14ac:dyDescent="0.2">
      <c r="B16" s="27"/>
      <c r="C16" s="36" t="s">
        <v>143</v>
      </c>
      <c r="D16" s="4">
        <v>0</v>
      </c>
      <c r="E16" s="5">
        <v>0</v>
      </c>
      <c r="F16" s="4">
        <v>0</v>
      </c>
      <c r="G16" s="35">
        <f>E16*F16</f>
        <v>0</v>
      </c>
    </row>
    <row r="17" spans="2:7" x14ac:dyDescent="0.2">
      <c r="B17" s="27"/>
      <c r="C17" s="36" t="s">
        <v>141</v>
      </c>
      <c r="D17" s="4">
        <v>0</v>
      </c>
      <c r="E17" s="5">
        <v>0</v>
      </c>
      <c r="F17" s="4">
        <v>0</v>
      </c>
      <c r="G17" s="35">
        <f>E17*F17</f>
        <v>0</v>
      </c>
    </row>
    <row r="18" spans="2:7" x14ac:dyDescent="0.2">
      <c r="B18" s="27"/>
      <c r="C18" s="36" t="s">
        <v>140</v>
      </c>
      <c r="D18" s="4">
        <v>0</v>
      </c>
      <c r="E18" s="5">
        <v>0</v>
      </c>
      <c r="F18" s="4">
        <v>0</v>
      </c>
      <c r="G18" s="35">
        <f t="shared" ref="G18:G23" si="0">E18*F18</f>
        <v>0</v>
      </c>
    </row>
    <row r="19" spans="2:7" x14ac:dyDescent="0.2">
      <c r="B19" s="27"/>
      <c r="C19" s="8" t="s">
        <v>8</v>
      </c>
      <c r="D19" s="4">
        <v>0</v>
      </c>
      <c r="E19" s="5">
        <v>0</v>
      </c>
      <c r="F19" s="4">
        <v>0</v>
      </c>
      <c r="G19" s="35">
        <f t="shared" ref="G19:G20" si="1">E19*F19</f>
        <v>0</v>
      </c>
    </row>
    <row r="20" spans="2:7" x14ac:dyDescent="0.2">
      <c r="B20" s="27"/>
      <c r="C20" s="8" t="s">
        <v>8</v>
      </c>
      <c r="D20" s="4">
        <v>0</v>
      </c>
      <c r="E20" s="5">
        <v>0</v>
      </c>
      <c r="F20" s="4">
        <v>0</v>
      </c>
      <c r="G20" s="35">
        <f t="shared" si="1"/>
        <v>0</v>
      </c>
    </row>
    <row r="21" spans="2:7" x14ac:dyDescent="0.2">
      <c r="B21" s="27"/>
      <c r="C21" s="8" t="s">
        <v>8</v>
      </c>
      <c r="D21" s="4">
        <v>0</v>
      </c>
      <c r="E21" s="5">
        <v>0</v>
      </c>
      <c r="F21" s="4">
        <v>0</v>
      </c>
      <c r="G21" s="35">
        <f t="shared" si="0"/>
        <v>0</v>
      </c>
    </row>
    <row r="22" spans="2:7" x14ac:dyDescent="0.2">
      <c r="B22" s="27"/>
      <c r="C22" s="8" t="s">
        <v>8</v>
      </c>
      <c r="D22" s="4">
        <v>0</v>
      </c>
      <c r="E22" s="5">
        <v>0</v>
      </c>
      <c r="F22" s="4">
        <v>0</v>
      </c>
      <c r="G22" s="35">
        <f t="shared" si="0"/>
        <v>0</v>
      </c>
    </row>
    <row r="23" spans="2:7" x14ac:dyDescent="0.2">
      <c r="B23" s="27"/>
      <c r="C23" s="8" t="s">
        <v>8</v>
      </c>
      <c r="D23" s="6">
        <v>0</v>
      </c>
      <c r="E23" s="7">
        <v>0</v>
      </c>
      <c r="F23" s="6">
        <v>0</v>
      </c>
      <c r="G23" s="39">
        <f t="shared" si="0"/>
        <v>0</v>
      </c>
    </row>
    <row r="24" spans="2:7" x14ac:dyDescent="0.2">
      <c r="B24" s="27"/>
      <c r="C24" s="40" t="s">
        <v>25</v>
      </c>
      <c r="D24" s="41">
        <f>SUM(D16:D23)</f>
        <v>0</v>
      </c>
      <c r="E24" s="34"/>
      <c r="F24" s="41">
        <f>SUM(F16:F23)</f>
        <v>0</v>
      </c>
      <c r="G24" s="42">
        <f>SUM(G16:G23)</f>
        <v>0</v>
      </c>
    </row>
    <row r="25" spans="2:7" x14ac:dyDescent="0.2">
      <c r="B25" s="27"/>
      <c r="C25" s="22"/>
      <c r="D25" s="41"/>
      <c r="E25" s="34"/>
      <c r="F25" s="41"/>
      <c r="G25" s="42"/>
    </row>
    <row r="26" spans="2:7" x14ac:dyDescent="0.2">
      <c r="B26" s="27"/>
      <c r="C26" s="22" t="s">
        <v>10</v>
      </c>
      <c r="D26" s="22"/>
    </row>
    <row r="27" spans="2:7" x14ac:dyDescent="0.2">
      <c r="B27" s="27"/>
      <c r="C27" s="18" t="s">
        <v>3</v>
      </c>
      <c r="E27" s="34"/>
      <c r="F27" s="33"/>
      <c r="G27" s="35">
        <f>G24*0.0765</f>
        <v>0</v>
      </c>
    </row>
    <row r="28" spans="2:7" x14ac:dyDescent="0.2">
      <c r="B28" s="27"/>
      <c r="C28" s="18" t="s">
        <v>4</v>
      </c>
      <c r="E28" s="146" t="s">
        <v>86</v>
      </c>
      <c r="F28" s="33"/>
      <c r="G28" s="35">
        <f>G24*0.006</f>
        <v>0</v>
      </c>
    </row>
    <row r="29" spans="2:7" x14ac:dyDescent="0.2">
      <c r="B29" s="27"/>
      <c r="C29" s="18" t="s">
        <v>5</v>
      </c>
      <c r="E29" s="147">
        <v>0</v>
      </c>
      <c r="F29" s="33"/>
      <c r="G29" s="35">
        <f>G24*E29</f>
        <v>0</v>
      </c>
    </row>
    <row r="30" spans="2:7" x14ac:dyDescent="0.2">
      <c r="B30" s="27"/>
      <c r="C30" s="36" t="s">
        <v>104</v>
      </c>
      <c r="E30" s="147">
        <v>0</v>
      </c>
      <c r="F30" s="33"/>
      <c r="G30" s="35">
        <f>G24*E30</f>
        <v>0</v>
      </c>
    </row>
    <row r="31" spans="2:7" x14ac:dyDescent="0.2">
      <c r="B31" s="27"/>
      <c r="C31" s="18" t="s">
        <v>6</v>
      </c>
      <c r="E31" s="147">
        <v>0</v>
      </c>
      <c r="F31" s="33"/>
      <c r="G31" s="35">
        <f>G24*E31</f>
        <v>0</v>
      </c>
    </row>
    <row r="32" spans="2:7" x14ac:dyDescent="0.2">
      <c r="B32" s="27"/>
      <c r="C32" s="22" t="s">
        <v>21</v>
      </c>
      <c r="E32" s="43"/>
      <c r="F32" s="33"/>
      <c r="G32" s="5">
        <v>0</v>
      </c>
    </row>
    <row r="33" spans="2:13" x14ac:dyDescent="0.2">
      <c r="B33" s="27"/>
      <c r="C33" s="9" t="s">
        <v>8</v>
      </c>
      <c r="E33" s="43"/>
      <c r="F33" s="33"/>
      <c r="G33" s="5">
        <v>0</v>
      </c>
    </row>
    <row r="34" spans="2:13" x14ac:dyDescent="0.2">
      <c r="B34" s="27"/>
      <c r="C34" s="9" t="s">
        <v>8</v>
      </c>
      <c r="E34" s="183"/>
      <c r="F34" s="184"/>
      <c r="G34" s="185">
        <v>0</v>
      </c>
    </row>
    <row r="35" spans="2:13" x14ac:dyDescent="0.2">
      <c r="B35" s="27"/>
      <c r="C35" s="9" t="s">
        <v>8</v>
      </c>
      <c r="E35" s="38"/>
      <c r="F35" s="37"/>
      <c r="G35" s="7">
        <v>0</v>
      </c>
    </row>
    <row r="36" spans="2:13" x14ac:dyDescent="0.2">
      <c r="B36" s="27"/>
      <c r="E36" s="34"/>
      <c r="F36" s="33"/>
      <c r="G36" s="35">
        <f>SUM(G27:G35)</f>
        <v>0</v>
      </c>
    </row>
    <row r="37" spans="2:13" x14ac:dyDescent="0.2">
      <c r="B37" s="27"/>
      <c r="E37" s="34"/>
      <c r="F37" s="33"/>
      <c r="G37" s="35"/>
    </row>
    <row r="38" spans="2:13" x14ac:dyDescent="0.2">
      <c r="B38" s="27"/>
      <c r="C38" s="40"/>
      <c r="D38" s="40"/>
      <c r="E38" s="34"/>
      <c r="F38" s="45" t="s">
        <v>14</v>
      </c>
      <c r="G38" s="46">
        <f>SUM(G24,G36)</f>
        <v>0</v>
      </c>
    </row>
    <row r="39" spans="2:13" x14ac:dyDescent="0.2">
      <c r="B39" s="27"/>
      <c r="E39" s="34"/>
      <c r="F39" s="33"/>
      <c r="G39" s="35"/>
      <c r="M39" s="36"/>
    </row>
    <row r="40" spans="2:13" x14ac:dyDescent="0.2">
      <c r="B40" s="27"/>
      <c r="C40" s="24" t="s">
        <v>50</v>
      </c>
      <c r="D40" s="24"/>
    </row>
    <row r="41" spans="2:13" x14ac:dyDescent="0.2">
      <c r="B41" s="27"/>
      <c r="E41" s="31"/>
      <c r="F41" s="31"/>
    </row>
    <row r="42" spans="2:13" x14ac:dyDescent="0.2">
      <c r="B42" s="27"/>
      <c r="C42" s="22" t="s">
        <v>39</v>
      </c>
      <c r="D42" s="31"/>
      <c r="E42" s="32" t="s">
        <v>7</v>
      </c>
      <c r="F42" s="32" t="s">
        <v>146</v>
      </c>
    </row>
    <row r="43" spans="2:13" x14ac:dyDescent="0.2">
      <c r="B43" s="27"/>
      <c r="C43" s="36" t="s">
        <v>144</v>
      </c>
      <c r="E43" s="5">
        <v>0</v>
      </c>
      <c r="F43" s="4">
        <v>0</v>
      </c>
      <c r="G43" s="35">
        <f t="shared" ref="G43:G46" si="2">E43*F43</f>
        <v>0</v>
      </c>
    </row>
    <row r="44" spans="2:13" x14ac:dyDescent="0.2">
      <c r="B44" s="27"/>
      <c r="C44" s="22" t="s">
        <v>27</v>
      </c>
      <c r="E44" s="5">
        <v>0</v>
      </c>
      <c r="F44" s="4">
        <v>0</v>
      </c>
      <c r="G44" s="35">
        <f t="shared" si="2"/>
        <v>0</v>
      </c>
    </row>
    <row r="45" spans="2:13" x14ac:dyDescent="0.2">
      <c r="B45" s="27"/>
      <c r="C45" s="9" t="s">
        <v>8</v>
      </c>
      <c r="E45" s="5">
        <v>0</v>
      </c>
      <c r="F45" s="4">
        <v>0</v>
      </c>
      <c r="G45" s="35">
        <f t="shared" si="2"/>
        <v>0</v>
      </c>
    </row>
    <row r="46" spans="2:13" x14ac:dyDescent="0.2">
      <c r="B46" s="27"/>
      <c r="C46" s="9" t="s">
        <v>8</v>
      </c>
      <c r="D46" s="44"/>
      <c r="E46" s="7">
        <v>0</v>
      </c>
      <c r="F46" s="6">
        <v>0</v>
      </c>
      <c r="G46" s="39">
        <f t="shared" si="2"/>
        <v>0</v>
      </c>
    </row>
    <row r="47" spans="2:13" x14ac:dyDescent="0.2">
      <c r="B47" s="27"/>
      <c r="C47" s="47"/>
      <c r="D47" s="47"/>
      <c r="E47" s="34"/>
      <c r="F47" s="41">
        <f>SUM(F43:F46)</f>
        <v>0</v>
      </c>
      <c r="G47" s="35">
        <f>SUM(G43:G46)</f>
        <v>0</v>
      </c>
    </row>
    <row r="48" spans="2:13" x14ac:dyDescent="0.2">
      <c r="B48" s="27"/>
    </row>
    <row r="49" spans="2:7" x14ac:dyDescent="0.2">
      <c r="B49" s="27"/>
      <c r="C49" s="22" t="s">
        <v>37</v>
      </c>
      <c r="F49" s="48"/>
      <c r="G49" s="35"/>
    </row>
    <row r="50" spans="2:7" x14ac:dyDescent="0.2">
      <c r="B50" s="27"/>
      <c r="C50" s="18" t="s">
        <v>3</v>
      </c>
      <c r="E50" s="34"/>
      <c r="F50" s="33"/>
      <c r="G50" s="35">
        <f>G47*0.0765</f>
        <v>0</v>
      </c>
    </row>
    <row r="51" spans="2:7" x14ac:dyDescent="0.2">
      <c r="B51" s="27"/>
      <c r="C51" s="18" t="s">
        <v>4</v>
      </c>
      <c r="E51" s="146" t="s">
        <v>86</v>
      </c>
      <c r="F51" s="33"/>
      <c r="G51" s="35">
        <f>G47*0.006</f>
        <v>0</v>
      </c>
    </row>
    <row r="52" spans="2:7" x14ac:dyDescent="0.2">
      <c r="B52" s="27"/>
      <c r="C52" s="18" t="s">
        <v>5</v>
      </c>
      <c r="E52" s="147">
        <v>0</v>
      </c>
      <c r="F52" s="33"/>
      <c r="G52" s="35">
        <v>0</v>
      </c>
    </row>
    <row r="53" spans="2:7" x14ac:dyDescent="0.2">
      <c r="B53" s="27"/>
      <c r="C53" s="36" t="s">
        <v>104</v>
      </c>
      <c r="E53" s="147">
        <v>0</v>
      </c>
      <c r="F53" s="33"/>
      <c r="G53" s="35">
        <f>G47*E53</f>
        <v>0</v>
      </c>
    </row>
    <row r="54" spans="2:7" x14ac:dyDescent="0.2">
      <c r="B54" s="27"/>
      <c r="C54" s="18" t="s">
        <v>6</v>
      </c>
      <c r="E54" s="147">
        <v>0</v>
      </c>
      <c r="F54" s="33"/>
      <c r="G54" s="35">
        <f>G47*E54</f>
        <v>0</v>
      </c>
    </row>
    <row r="55" spans="2:7" x14ac:dyDescent="0.2">
      <c r="B55" s="27"/>
      <c r="C55" s="22" t="s">
        <v>21</v>
      </c>
      <c r="E55" s="142"/>
      <c r="F55" s="33"/>
      <c r="G55" s="5">
        <v>0</v>
      </c>
    </row>
    <row r="56" spans="2:7" x14ac:dyDescent="0.2">
      <c r="B56" s="27"/>
      <c r="C56" s="9" t="s">
        <v>8</v>
      </c>
      <c r="E56" s="43"/>
      <c r="F56" s="33"/>
      <c r="G56" s="5">
        <v>0</v>
      </c>
    </row>
    <row r="57" spans="2:7" x14ac:dyDescent="0.2">
      <c r="B57" s="27"/>
      <c r="C57" s="9" t="s">
        <v>8</v>
      </c>
      <c r="E57" s="38"/>
      <c r="F57" s="37"/>
      <c r="G57" s="7">
        <v>0</v>
      </c>
    </row>
    <row r="58" spans="2:7" x14ac:dyDescent="0.2">
      <c r="B58" s="27"/>
      <c r="E58" s="34"/>
      <c r="F58" s="33"/>
      <c r="G58" s="35">
        <f>SUM(G50:G57)</f>
        <v>0</v>
      </c>
    </row>
    <row r="59" spans="2:7" x14ac:dyDescent="0.2">
      <c r="B59" s="27"/>
      <c r="E59" s="34"/>
      <c r="F59" s="33"/>
      <c r="G59" s="35"/>
    </row>
    <row r="60" spans="2:7" x14ac:dyDescent="0.2">
      <c r="B60" s="27"/>
      <c r="E60" s="34"/>
      <c r="F60" s="45" t="s">
        <v>15</v>
      </c>
      <c r="G60" s="46">
        <f>SUM(G58,G47)</f>
        <v>0</v>
      </c>
    </row>
    <row r="61" spans="2:7" x14ac:dyDescent="0.2">
      <c r="B61" s="27"/>
      <c r="E61" s="34"/>
      <c r="F61" s="33"/>
      <c r="G61" s="35"/>
    </row>
    <row r="62" spans="2:7" x14ac:dyDescent="0.2">
      <c r="B62" s="27"/>
      <c r="C62" s="24" t="s">
        <v>12</v>
      </c>
      <c r="D62" s="24"/>
    </row>
    <row r="63" spans="2:7" x14ac:dyDescent="0.2">
      <c r="B63" s="27"/>
      <c r="C63" s="24"/>
      <c r="D63" s="24"/>
    </row>
    <row r="64" spans="2:7" x14ac:dyDescent="0.2">
      <c r="B64" s="27"/>
      <c r="C64" s="22" t="s">
        <v>35</v>
      </c>
      <c r="G64" s="5"/>
    </row>
    <row r="65" spans="2:9" x14ac:dyDescent="0.2">
      <c r="B65" s="27"/>
      <c r="C65" s="22" t="s">
        <v>36</v>
      </c>
      <c r="G65" s="5">
        <v>0</v>
      </c>
    </row>
    <row r="66" spans="2:9" x14ac:dyDescent="0.2">
      <c r="B66" s="27"/>
      <c r="C66" s="22" t="s">
        <v>29</v>
      </c>
      <c r="G66" s="5">
        <v>0</v>
      </c>
    </row>
    <row r="67" spans="2:9" x14ac:dyDescent="0.2">
      <c r="B67" s="27"/>
      <c r="C67" s="22" t="s">
        <v>28</v>
      </c>
      <c r="G67" s="5">
        <v>0</v>
      </c>
    </row>
    <row r="68" spans="2:9" x14ac:dyDescent="0.2">
      <c r="B68" s="27"/>
      <c r="C68" s="83" t="s">
        <v>139</v>
      </c>
      <c r="D68" s="84"/>
      <c r="E68" s="85"/>
      <c r="F68" s="85"/>
      <c r="G68" s="86">
        <v>400</v>
      </c>
    </row>
    <row r="69" spans="2:9" x14ac:dyDescent="0.2">
      <c r="B69" s="27"/>
      <c r="C69" s="9" t="s">
        <v>8</v>
      </c>
      <c r="D69" s="44"/>
      <c r="G69" s="5">
        <v>0</v>
      </c>
    </row>
    <row r="70" spans="2:9" x14ac:dyDescent="0.2">
      <c r="B70" s="27"/>
      <c r="C70" s="9" t="s">
        <v>8</v>
      </c>
      <c r="D70" s="44"/>
      <c r="G70" s="5">
        <v>0</v>
      </c>
    </row>
    <row r="71" spans="2:9" x14ac:dyDescent="0.2">
      <c r="B71" s="27"/>
      <c r="C71" s="9" t="s">
        <v>8</v>
      </c>
      <c r="D71" s="44"/>
      <c r="G71" s="5">
        <v>0</v>
      </c>
    </row>
    <row r="72" spans="2:9" x14ac:dyDescent="0.2">
      <c r="B72" s="27"/>
      <c r="F72" s="24" t="s">
        <v>16</v>
      </c>
      <c r="G72" s="46">
        <f>SUM(G64:G71)</f>
        <v>400</v>
      </c>
    </row>
    <row r="73" spans="2:9" x14ac:dyDescent="0.2">
      <c r="B73" s="27"/>
    </row>
    <row r="74" spans="2:9" x14ac:dyDescent="0.2">
      <c r="B74" s="27"/>
    </row>
    <row r="75" spans="2:9" x14ac:dyDescent="0.2">
      <c r="B75" s="27"/>
      <c r="E75" s="18" t="s">
        <v>2</v>
      </c>
      <c r="G75" s="35">
        <f>SUM(G72,G60,G38)</f>
        <v>400</v>
      </c>
    </row>
    <row r="76" spans="2:9" x14ac:dyDescent="0.2">
      <c r="B76" s="27"/>
      <c r="E76" s="149" t="s">
        <v>18</v>
      </c>
      <c r="G76" s="7">
        <v>0</v>
      </c>
    </row>
    <row r="77" spans="2:9" x14ac:dyDescent="0.2">
      <c r="B77" s="27"/>
      <c r="F77" s="43"/>
      <c r="G77" s="35">
        <f>SUM(G75:G76)</f>
        <v>400</v>
      </c>
    </row>
    <row r="78" spans="2:9" x14ac:dyDescent="0.2">
      <c r="B78" s="27"/>
      <c r="E78"/>
      <c r="F78" s="24"/>
      <c r="G78" s="35"/>
    </row>
    <row r="79" spans="2:9" x14ac:dyDescent="0.2">
      <c r="B79" s="27"/>
      <c r="D79" s="151"/>
      <c r="E79" s="152" t="s">
        <v>147</v>
      </c>
      <c r="F79" s="143">
        <v>0</v>
      </c>
      <c r="G79" s="39">
        <f>G77*F79</f>
        <v>0</v>
      </c>
    </row>
    <row r="80" spans="2:9" x14ac:dyDescent="0.2">
      <c r="B80" s="27"/>
      <c r="G80" s="49"/>
      <c r="I80" s="165"/>
    </row>
    <row r="81" spans="2:9" s="24" customFormat="1" x14ac:dyDescent="0.2">
      <c r="B81" s="96"/>
      <c r="C81" s="170" t="s">
        <v>154</v>
      </c>
      <c r="D81" s="171"/>
      <c r="E81" s="171"/>
      <c r="F81" s="172"/>
      <c r="G81" s="173">
        <f>SUM(G77:G79)</f>
        <v>400</v>
      </c>
    </row>
    <row r="82" spans="2:9" x14ac:dyDescent="0.2">
      <c r="B82" s="27"/>
      <c r="C82" s="23"/>
      <c r="F82" s="50"/>
      <c r="G82" s="166"/>
      <c r="I82" s="167"/>
    </row>
    <row r="83" spans="2:9" x14ac:dyDescent="0.2">
      <c r="B83" s="27"/>
      <c r="C83" s="23" t="s">
        <v>149</v>
      </c>
      <c r="F83" s="23"/>
      <c r="G83" s="148">
        <f>G81/6</f>
        <v>66.666666666666671</v>
      </c>
      <c r="I83" s="166"/>
    </row>
    <row r="84" spans="2:9" x14ac:dyDescent="0.2">
      <c r="B84" s="27"/>
      <c r="C84" s="165"/>
      <c r="F84" s="50"/>
      <c r="G84" s="35"/>
    </row>
    <row r="85" spans="2:9" x14ac:dyDescent="0.2">
      <c r="F85" s="23"/>
      <c r="G85" s="150"/>
      <c r="I85" s="35"/>
    </row>
    <row r="86" spans="2:9" x14ac:dyDescent="0.2">
      <c r="F86" s="50"/>
    </row>
    <row r="87" spans="2:9" x14ac:dyDescent="0.2">
      <c r="F87" s="23"/>
    </row>
    <row r="88" spans="2:9" x14ac:dyDescent="0.2">
      <c r="F88" s="50"/>
    </row>
    <row r="89" spans="2:9" x14ac:dyDescent="0.2">
      <c r="F89" s="23"/>
    </row>
    <row r="90" spans="2:9" x14ac:dyDescent="0.2">
      <c r="F90" s="50"/>
    </row>
    <row r="91" spans="2:9" x14ac:dyDescent="0.2">
      <c r="F91" s="23"/>
    </row>
  </sheetData>
  <sheetProtection sort="0" autoFilter="0"/>
  <pageMargins left="0.25" right="0.25" top="0.75" bottom="0.75" header="0.3" footer="0.3"/>
  <pageSetup paperSize="3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DB2EB-C09A-994A-BE76-2055102965A4}">
  <sheetPr>
    <tabColor theme="0" tint="-0.249977111117893"/>
    <pageSetUpPr fitToPage="1"/>
  </sheetPr>
  <dimension ref="B1:F32"/>
  <sheetViews>
    <sheetView showGridLines="0" zoomScale="95" zoomScaleNormal="95" workbookViewId="0">
      <selection activeCell="C3" sqref="C3"/>
    </sheetView>
  </sheetViews>
  <sheetFormatPr defaultColWidth="9.140625" defaultRowHeight="12.75" x14ac:dyDescent="0.2"/>
  <cols>
    <col min="1" max="1" width="3.7109375" style="52" customWidth="1"/>
    <col min="2" max="2" width="2.140625" style="52" customWidth="1"/>
    <col min="3" max="3" width="74.7109375" style="52" customWidth="1"/>
    <col min="4" max="6" width="17.42578125" style="52" customWidth="1"/>
    <col min="7" max="16384" width="9.140625" style="52"/>
  </cols>
  <sheetData>
    <row r="1" spans="2:6" ht="13.15" customHeight="1" x14ac:dyDescent="0.2"/>
    <row r="2" spans="2:6" ht="18" x14ac:dyDescent="0.25">
      <c r="B2" s="19" t="s">
        <v>167</v>
      </c>
      <c r="C2" s="19"/>
      <c r="D2" s="53"/>
      <c r="F2" s="70"/>
    </row>
    <row r="3" spans="2:6" ht="12.75" customHeight="1" x14ac:dyDescent="0.2">
      <c r="F3" s="71"/>
    </row>
    <row r="4" spans="2:6" ht="18.75" customHeight="1" x14ac:dyDescent="0.2">
      <c r="C4" s="68" t="s">
        <v>155</v>
      </c>
      <c r="D4" s="211" t="str">
        <f>'Supplemental Base Pricing'!$D$4</f>
        <v>Insert Company Name Here</v>
      </c>
      <c r="E4" s="211"/>
      <c r="F4" s="211"/>
    </row>
    <row r="5" spans="2:6" ht="12.75" customHeight="1" x14ac:dyDescent="0.2">
      <c r="C5" s="65"/>
      <c r="D5" s="65"/>
      <c r="E5" s="65"/>
      <c r="F5" s="65"/>
    </row>
    <row r="6" spans="2:6" ht="23.25" x14ac:dyDescent="0.2">
      <c r="B6" s="93"/>
      <c r="C6" s="94" t="s">
        <v>108</v>
      </c>
      <c r="D6" s="95"/>
      <c r="E6" s="95"/>
      <c r="F6" s="95"/>
    </row>
    <row r="7" spans="2:6" ht="18.75" customHeight="1" x14ac:dyDescent="0.2">
      <c r="B7" s="92"/>
      <c r="C7" s="80"/>
      <c r="D7" s="80" t="s">
        <v>82</v>
      </c>
      <c r="E7" s="80" t="s">
        <v>81</v>
      </c>
      <c r="F7" s="80" t="s">
        <v>80</v>
      </c>
    </row>
    <row r="8" spans="2:6" ht="12.75" customHeight="1" x14ac:dyDescent="0.2">
      <c r="B8" s="92"/>
      <c r="C8" s="90" t="s">
        <v>79</v>
      </c>
      <c r="D8" s="67"/>
      <c r="E8" s="67"/>
      <c r="F8" s="67"/>
    </row>
    <row r="9" spans="2:6" ht="12.75" customHeight="1" x14ac:dyDescent="0.2">
      <c r="B9" s="92"/>
      <c r="C9" s="65" t="s">
        <v>110</v>
      </c>
      <c r="D9" s="17">
        <v>0</v>
      </c>
      <c r="E9" s="17">
        <v>0</v>
      </c>
      <c r="F9" s="17">
        <v>0</v>
      </c>
    </row>
    <row r="10" spans="2:6" ht="12.75" customHeight="1" x14ac:dyDescent="0.2">
      <c r="B10" s="92"/>
      <c r="C10" s="65" t="s">
        <v>109</v>
      </c>
      <c r="D10" s="17">
        <v>0</v>
      </c>
      <c r="E10" s="17">
        <v>0</v>
      </c>
      <c r="F10" s="17">
        <v>0</v>
      </c>
    </row>
    <row r="11" spans="2:6" ht="12.75" customHeight="1" x14ac:dyDescent="0.2">
      <c r="B11" s="92"/>
      <c r="C11" s="65"/>
      <c r="D11" s="66"/>
      <c r="E11" s="66"/>
      <c r="F11" s="66"/>
    </row>
    <row r="12" spans="2:6" ht="12.75" customHeight="1" x14ac:dyDescent="0.2">
      <c r="B12" s="92"/>
      <c r="C12" s="65" t="s">
        <v>115</v>
      </c>
      <c r="D12" s="17">
        <v>0</v>
      </c>
      <c r="E12" s="17">
        <v>0</v>
      </c>
      <c r="F12" s="17">
        <v>0</v>
      </c>
    </row>
    <row r="13" spans="2:6" ht="12.75" customHeight="1" x14ac:dyDescent="0.2">
      <c r="B13" s="92"/>
      <c r="C13" s="65" t="s">
        <v>113</v>
      </c>
      <c r="D13" s="17">
        <v>0</v>
      </c>
      <c r="E13" s="17">
        <v>0</v>
      </c>
      <c r="F13" s="17">
        <v>0</v>
      </c>
    </row>
    <row r="14" spans="2:6" ht="12.75" customHeight="1" x14ac:dyDescent="0.2">
      <c r="B14" s="92"/>
      <c r="C14" s="90"/>
      <c r="D14" s="67"/>
      <c r="E14" s="67"/>
      <c r="F14" s="67"/>
    </row>
    <row r="15" spans="2:6" ht="12.75" customHeight="1" x14ac:dyDescent="0.2">
      <c r="B15" s="92"/>
      <c r="C15" s="65" t="s">
        <v>112</v>
      </c>
      <c r="D15" s="17">
        <v>0</v>
      </c>
      <c r="E15" s="17">
        <v>0</v>
      </c>
      <c r="F15" s="17">
        <v>0</v>
      </c>
    </row>
    <row r="16" spans="2:6" ht="12.75" customHeight="1" x14ac:dyDescent="0.2">
      <c r="B16" s="92"/>
      <c r="C16" s="91" t="s">
        <v>114</v>
      </c>
      <c r="D16" s="17">
        <v>0</v>
      </c>
      <c r="E16" s="17">
        <v>0</v>
      </c>
      <c r="F16" s="17">
        <v>0</v>
      </c>
    </row>
    <row r="17" spans="2:6" ht="12.75" customHeight="1" x14ac:dyDescent="0.2">
      <c r="B17" s="92"/>
      <c r="C17" s="65"/>
      <c r="D17" s="66"/>
      <c r="E17" s="66"/>
      <c r="F17" s="66"/>
    </row>
    <row r="18" spans="2:6" ht="12.75" customHeight="1" x14ac:dyDescent="0.2">
      <c r="B18" s="92"/>
      <c r="C18" s="72" t="s">
        <v>78</v>
      </c>
      <c r="D18" s="66"/>
      <c r="E18" s="66"/>
      <c r="F18" s="66"/>
    </row>
    <row r="19" spans="2:6" ht="12.75" customHeight="1" x14ac:dyDescent="0.2">
      <c r="B19" s="92"/>
      <c r="C19" s="65" t="s">
        <v>88</v>
      </c>
      <c r="D19" s="17">
        <v>0</v>
      </c>
      <c r="E19" s="17">
        <v>0</v>
      </c>
      <c r="F19" s="17">
        <v>0</v>
      </c>
    </row>
    <row r="20" spans="2:6" ht="12.75" customHeight="1" x14ac:dyDescent="0.2">
      <c r="B20" s="92"/>
      <c r="C20" s="65" t="s">
        <v>89</v>
      </c>
      <c r="D20" s="17">
        <v>0</v>
      </c>
      <c r="E20" s="17">
        <v>0</v>
      </c>
      <c r="F20" s="17">
        <v>0</v>
      </c>
    </row>
    <row r="21" spans="2:6" ht="12.75" customHeight="1" x14ac:dyDescent="0.2">
      <c r="B21" s="92"/>
      <c r="C21" s="72"/>
      <c r="D21" s="66"/>
      <c r="E21" s="66"/>
      <c r="F21" s="66"/>
    </row>
    <row r="22" spans="2:6" ht="12.75" customHeight="1" x14ac:dyDescent="0.2">
      <c r="B22" s="92"/>
      <c r="C22" s="65" t="s">
        <v>92</v>
      </c>
      <c r="D22" s="17">
        <v>0</v>
      </c>
      <c r="E22" s="17">
        <v>0</v>
      </c>
      <c r="F22" s="17">
        <v>0</v>
      </c>
    </row>
    <row r="23" spans="2:6" ht="12.75" customHeight="1" x14ac:dyDescent="0.2">
      <c r="B23" s="92"/>
      <c r="C23" s="65" t="s">
        <v>93</v>
      </c>
      <c r="D23" s="17">
        <v>0</v>
      </c>
      <c r="E23" s="17">
        <v>0</v>
      </c>
      <c r="F23" s="17">
        <v>0</v>
      </c>
    </row>
    <row r="24" spans="2:6" ht="12.75" customHeight="1" x14ac:dyDescent="0.2">
      <c r="B24" s="92"/>
      <c r="C24" s="72"/>
      <c r="D24" s="66"/>
      <c r="E24" s="66"/>
      <c r="F24" s="66"/>
    </row>
    <row r="25" spans="2:6" ht="12.75" customHeight="1" x14ac:dyDescent="0.2">
      <c r="B25" s="92"/>
      <c r="C25" s="65" t="s">
        <v>118</v>
      </c>
      <c r="D25" s="17">
        <v>0</v>
      </c>
      <c r="E25" s="17">
        <v>0</v>
      </c>
      <c r="F25" s="17">
        <v>0</v>
      </c>
    </row>
    <row r="26" spans="2:6" ht="12.75" customHeight="1" x14ac:dyDescent="0.2">
      <c r="B26" s="92"/>
      <c r="C26" s="65" t="s">
        <v>111</v>
      </c>
      <c r="D26" s="17">
        <v>0</v>
      </c>
      <c r="E26" s="17">
        <v>0</v>
      </c>
      <c r="F26" s="17">
        <v>0</v>
      </c>
    </row>
    <row r="27" spans="2:6" ht="12.75" customHeight="1" x14ac:dyDescent="0.2">
      <c r="B27" s="92"/>
      <c r="C27" s="72"/>
      <c r="D27" s="66"/>
      <c r="E27" s="66"/>
      <c r="F27" s="66"/>
    </row>
    <row r="28" spans="2:6" ht="12.75" customHeight="1" x14ac:dyDescent="0.2">
      <c r="B28" s="92"/>
      <c r="C28" s="65" t="s">
        <v>116</v>
      </c>
      <c r="D28" s="17">
        <v>0</v>
      </c>
      <c r="E28" s="17">
        <v>0</v>
      </c>
      <c r="F28" s="17">
        <v>0</v>
      </c>
    </row>
    <row r="29" spans="2:6" ht="12.75" customHeight="1" x14ac:dyDescent="0.2">
      <c r="B29" s="92"/>
      <c r="C29" s="65" t="s">
        <v>117</v>
      </c>
      <c r="D29" s="17">
        <v>0</v>
      </c>
      <c r="E29" s="17">
        <v>0</v>
      </c>
      <c r="F29" s="17">
        <v>0</v>
      </c>
    </row>
    <row r="30" spans="2:6" ht="12.75" customHeight="1" x14ac:dyDescent="0.2">
      <c r="B30" s="92"/>
      <c r="C30" s="81"/>
      <c r="D30" s="65"/>
      <c r="E30" s="65"/>
      <c r="F30" s="65"/>
    </row>
    <row r="31" spans="2:6" ht="12.75" customHeight="1" x14ac:dyDescent="0.2">
      <c r="B31" s="92"/>
      <c r="C31" s="65" t="s">
        <v>83</v>
      </c>
      <c r="D31" s="17">
        <v>0</v>
      </c>
      <c r="E31" s="17">
        <v>0</v>
      </c>
      <c r="F31" s="17">
        <v>0</v>
      </c>
    </row>
    <row r="32" spans="2:6" ht="12.75" customHeight="1" x14ac:dyDescent="0.2">
      <c r="B32" s="92"/>
      <c r="C32" s="65" t="s">
        <v>84</v>
      </c>
      <c r="D32" s="17">
        <v>0</v>
      </c>
      <c r="E32" s="17">
        <v>0</v>
      </c>
      <c r="F32" s="17">
        <v>0</v>
      </c>
    </row>
  </sheetData>
  <protectedRanges>
    <protectedRange sqref="D9:F13 D15:F32" name="Range3_2"/>
  </protectedRanges>
  <mergeCells count="1">
    <mergeCell ref="D4:F4"/>
  </mergeCells>
  <pageMargins left="0.75" right="0.75" top="1" bottom="1" header="0.5" footer="0.5"/>
  <pageSetup paperSize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A0D7-F110-264A-88F9-1E7F37EFED7F}">
  <sheetPr>
    <tabColor theme="0" tint="-0.249977111117893"/>
  </sheetPr>
  <dimension ref="A1:H28"/>
  <sheetViews>
    <sheetView showGridLines="0" zoomScale="95" zoomScaleNormal="95" workbookViewId="0">
      <selection activeCell="B2" sqref="B2"/>
    </sheetView>
  </sheetViews>
  <sheetFormatPr defaultColWidth="9.140625" defaultRowHeight="12.75" x14ac:dyDescent="0.2"/>
  <cols>
    <col min="1" max="1" width="2.7109375" style="10" customWidth="1"/>
    <col min="2" max="2" width="4.7109375" style="10" customWidth="1"/>
    <col min="3" max="3" width="36.42578125" style="10" customWidth="1"/>
    <col min="4" max="4" width="12" style="10" customWidth="1"/>
    <col min="5" max="5" width="13.28515625" style="10" customWidth="1"/>
    <col min="6" max="6" width="15.140625" style="10" customWidth="1"/>
    <col min="7" max="7" width="20.7109375" style="10" customWidth="1"/>
    <col min="8" max="8" width="27.140625" style="10" customWidth="1"/>
    <col min="9" max="16384" width="9.140625" style="10"/>
  </cols>
  <sheetData>
    <row r="1" spans="1:8" x14ac:dyDescent="0.2">
      <c r="A1"/>
      <c r="B1"/>
      <c r="C1"/>
      <c r="D1"/>
      <c r="E1"/>
    </row>
    <row r="2" spans="1:8" ht="18" x14ac:dyDescent="0.25">
      <c r="A2"/>
      <c r="B2" s="19" t="s">
        <v>167</v>
      </c>
      <c r="C2" s="12"/>
      <c r="D2" s="12"/>
      <c r="G2" s="1"/>
      <c r="H2" s="70"/>
    </row>
    <row r="3" spans="1:8" ht="18" x14ac:dyDescent="0.25">
      <c r="A3"/>
      <c r="B3" s="12"/>
      <c r="C3" s="12"/>
      <c r="D3" s="12"/>
    </row>
    <row r="4" spans="1:8" ht="15.75" x14ac:dyDescent="0.25">
      <c r="A4"/>
      <c r="B4" s="13" t="s">
        <v>53</v>
      </c>
      <c r="C4" s="14"/>
    </row>
    <row r="5" spans="1:8" ht="15.75" x14ac:dyDescent="0.25">
      <c r="A5"/>
      <c r="B5" s="13"/>
      <c r="C5" s="14"/>
    </row>
    <row r="6" spans="1:8" x14ac:dyDescent="0.2">
      <c r="A6"/>
      <c r="B6" s="15" t="s">
        <v>156</v>
      </c>
      <c r="D6" s="15" t="str">
        <f>'Supplemental Base Pricing'!$D$4</f>
        <v>Insert Company Name Here</v>
      </c>
    </row>
    <row r="7" spans="1:8" x14ac:dyDescent="0.2">
      <c r="A7"/>
    </row>
    <row r="8" spans="1:8" ht="23.25" x14ac:dyDescent="0.2">
      <c r="A8"/>
      <c r="B8" s="213" t="s">
        <v>77</v>
      </c>
      <c r="C8" s="214"/>
      <c r="D8" s="214"/>
      <c r="E8" s="214"/>
      <c r="F8" s="214"/>
      <c r="G8" s="214"/>
      <c r="H8" s="215"/>
    </row>
    <row r="9" spans="1:8" ht="30" customHeight="1" x14ac:dyDescent="0.2">
      <c r="A9"/>
      <c r="B9" s="16" t="s">
        <v>54</v>
      </c>
      <c r="C9" s="212"/>
      <c r="D9" s="212"/>
      <c r="E9" s="212"/>
      <c r="F9" s="212"/>
      <c r="G9" s="212"/>
      <c r="H9" s="212"/>
    </row>
    <row r="10" spans="1:8" ht="30" customHeight="1" x14ac:dyDescent="0.2">
      <c r="A10"/>
      <c r="B10" s="16" t="s">
        <v>55</v>
      </c>
      <c r="C10" s="212"/>
      <c r="D10" s="212"/>
      <c r="E10" s="212"/>
      <c r="F10" s="212"/>
      <c r="G10" s="212"/>
      <c r="H10" s="212"/>
    </row>
    <row r="11" spans="1:8" ht="30" customHeight="1" x14ac:dyDescent="0.2">
      <c r="A11"/>
      <c r="B11" s="16" t="s">
        <v>56</v>
      </c>
      <c r="C11" s="212"/>
      <c r="D11" s="212"/>
      <c r="E11" s="212"/>
      <c r="F11" s="212"/>
      <c r="G11" s="212"/>
      <c r="H11" s="212"/>
    </row>
    <row r="12" spans="1:8" ht="30" customHeight="1" x14ac:dyDescent="0.2">
      <c r="A12"/>
      <c r="B12" s="16" t="s">
        <v>57</v>
      </c>
      <c r="C12" s="212"/>
      <c r="D12" s="212"/>
      <c r="E12" s="212"/>
      <c r="F12" s="212"/>
      <c r="G12" s="212"/>
      <c r="H12" s="212"/>
    </row>
    <row r="13" spans="1:8" ht="30" customHeight="1" x14ac:dyDescent="0.2">
      <c r="A13"/>
      <c r="B13" s="16" t="s">
        <v>58</v>
      </c>
      <c r="C13" s="212"/>
      <c r="D13" s="212"/>
      <c r="E13" s="212"/>
      <c r="F13" s="212"/>
      <c r="G13" s="212"/>
      <c r="H13" s="212"/>
    </row>
    <row r="14" spans="1:8" ht="30" customHeight="1" x14ac:dyDescent="0.2">
      <c r="A14"/>
      <c r="B14" s="16" t="s">
        <v>59</v>
      </c>
      <c r="C14" s="212"/>
      <c r="D14" s="212"/>
      <c r="E14" s="212"/>
      <c r="F14" s="212"/>
      <c r="G14" s="212"/>
      <c r="H14" s="212"/>
    </row>
    <row r="15" spans="1:8" ht="30" customHeight="1" x14ac:dyDescent="0.2">
      <c r="A15"/>
      <c r="B15" s="16" t="s">
        <v>60</v>
      </c>
      <c r="C15" s="212"/>
      <c r="D15" s="212"/>
      <c r="E15" s="212"/>
      <c r="F15" s="212"/>
      <c r="G15" s="212"/>
      <c r="H15" s="212"/>
    </row>
    <row r="16" spans="1:8" ht="30" customHeight="1" x14ac:dyDescent="0.2">
      <c r="A16"/>
      <c r="B16" s="16" t="s">
        <v>61</v>
      </c>
      <c r="C16" s="212"/>
      <c r="D16" s="212"/>
      <c r="E16" s="212"/>
      <c r="F16" s="212"/>
      <c r="G16" s="212"/>
      <c r="H16" s="212"/>
    </row>
    <row r="17" spans="1:8" ht="30" customHeight="1" x14ac:dyDescent="0.2">
      <c r="A17"/>
      <c r="B17" s="16" t="s">
        <v>62</v>
      </c>
      <c r="C17" s="212"/>
      <c r="D17" s="212"/>
      <c r="E17" s="212"/>
      <c r="F17" s="212"/>
      <c r="G17" s="212"/>
      <c r="H17" s="212"/>
    </row>
    <row r="18" spans="1:8" ht="30" customHeight="1" x14ac:dyDescent="0.2">
      <c r="A18"/>
      <c r="B18" s="16" t="s">
        <v>63</v>
      </c>
      <c r="C18" s="212"/>
      <c r="D18" s="212"/>
      <c r="E18" s="212"/>
      <c r="F18" s="212"/>
      <c r="G18" s="212"/>
      <c r="H18" s="212"/>
    </row>
    <row r="19" spans="1:8" ht="30" customHeight="1" x14ac:dyDescent="0.2">
      <c r="A19"/>
      <c r="B19" s="16" t="s">
        <v>64</v>
      </c>
      <c r="C19" s="212"/>
      <c r="D19" s="212"/>
      <c r="E19" s="212"/>
      <c r="F19" s="212"/>
      <c r="G19" s="212"/>
      <c r="H19" s="212"/>
    </row>
    <row r="20" spans="1:8" ht="30" customHeight="1" x14ac:dyDescent="0.2">
      <c r="A20"/>
      <c r="B20" s="16" t="s">
        <v>65</v>
      </c>
      <c r="C20" s="212"/>
      <c r="D20" s="212"/>
      <c r="E20" s="212"/>
      <c r="F20" s="212"/>
      <c r="G20" s="212"/>
      <c r="H20" s="212"/>
    </row>
    <row r="21" spans="1:8" ht="30" customHeight="1" x14ac:dyDescent="0.2">
      <c r="A21"/>
      <c r="B21" s="16" t="s">
        <v>66</v>
      </c>
      <c r="C21" s="212"/>
      <c r="D21" s="212"/>
      <c r="E21" s="212"/>
      <c r="F21" s="212"/>
      <c r="G21" s="212"/>
      <c r="H21" s="212"/>
    </row>
    <row r="22" spans="1:8" ht="30" customHeight="1" x14ac:dyDescent="0.2">
      <c r="A22"/>
      <c r="B22" s="16" t="s">
        <v>67</v>
      </c>
      <c r="C22" s="212"/>
      <c r="D22" s="212"/>
      <c r="E22" s="212"/>
      <c r="F22" s="212"/>
      <c r="G22" s="212"/>
      <c r="H22" s="212"/>
    </row>
    <row r="23" spans="1:8" ht="30" customHeight="1" x14ac:dyDescent="0.2">
      <c r="A23"/>
      <c r="B23" s="16" t="s">
        <v>68</v>
      </c>
      <c r="C23" s="212"/>
      <c r="D23" s="212"/>
      <c r="E23" s="212"/>
      <c r="F23" s="212"/>
      <c r="G23" s="212"/>
      <c r="H23" s="212"/>
    </row>
    <row r="24" spans="1:8" ht="30" customHeight="1" x14ac:dyDescent="0.2">
      <c r="C24" s="216"/>
      <c r="D24" s="216"/>
      <c r="E24" s="216"/>
      <c r="F24" s="216"/>
      <c r="G24" s="216"/>
      <c r="H24" s="216"/>
    </row>
    <row r="25" spans="1:8" ht="30" customHeight="1" x14ac:dyDescent="0.2">
      <c r="C25" s="216"/>
      <c r="D25" s="216"/>
      <c r="E25" s="216"/>
      <c r="F25" s="216"/>
      <c r="G25" s="216"/>
      <c r="H25" s="216"/>
    </row>
    <row r="26" spans="1:8" x14ac:dyDescent="0.2">
      <c r="C26" s="216"/>
      <c r="D26" s="216"/>
      <c r="E26" s="216"/>
      <c r="F26" s="216"/>
      <c r="G26" s="216"/>
      <c r="H26" s="216"/>
    </row>
    <row r="27" spans="1:8" x14ac:dyDescent="0.2">
      <c r="C27" s="216"/>
      <c r="D27" s="216"/>
      <c r="E27" s="216"/>
      <c r="F27" s="216"/>
      <c r="G27" s="216"/>
      <c r="H27" s="216"/>
    </row>
    <row r="28" spans="1:8" x14ac:dyDescent="0.2">
      <c r="C28" s="216"/>
      <c r="D28" s="216"/>
      <c r="E28" s="216"/>
      <c r="F28" s="216"/>
      <c r="G28" s="216"/>
      <c r="H28" s="216"/>
    </row>
  </sheetData>
  <protectedRanges>
    <protectedRange sqref="C9:H28" name="Range1"/>
  </protectedRanges>
  <mergeCells count="21">
    <mergeCell ref="C26:H26"/>
    <mergeCell ref="C27:H27"/>
    <mergeCell ref="C28:H28"/>
    <mergeCell ref="C20:H20"/>
    <mergeCell ref="C21:H21"/>
    <mergeCell ref="C22:H22"/>
    <mergeCell ref="C23:H23"/>
    <mergeCell ref="C24:H24"/>
    <mergeCell ref="C25:H25"/>
    <mergeCell ref="C19:H19"/>
    <mergeCell ref="B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</mergeCells>
  <pageMargins left="0.7" right="0.7" top="0.75" bottom="0.75" header="0.3" footer="0.3"/>
  <pageSetup paperSize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  <pageSetUpPr fitToPage="1"/>
  </sheetPr>
  <dimension ref="B2:D35"/>
  <sheetViews>
    <sheetView showGridLines="0" topLeftCell="A4" zoomScale="95" zoomScaleNormal="95" workbookViewId="0">
      <selection activeCell="F20" sqref="F20"/>
    </sheetView>
  </sheetViews>
  <sheetFormatPr defaultColWidth="8.7109375" defaultRowHeight="12.75" x14ac:dyDescent="0.2"/>
  <cols>
    <col min="1" max="1" width="3.140625" customWidth="1"/>
    <col min="2" max="2" width="61" bestFit="1" customWidth="1"/>
    <col min="3" max="3" width="20.7109375" style="154" customWidth="1"/>
    <col min="4" max="4" width="38.28515625" customWidth="1"/>
  </cols>
  <sheetData>
    <row r="2" spans="2:4" ht="18" x14ac:dyDescent="0.25">
      <c r="B2" s="19" t="s">
        <v>167</v>
      </c>
      <c r="C2" s="153"/>
    </row>
    <row r="3" spans="2:4" ht="18" x14ac:dyDescent="0.25">
      <c r="B3" s="2"/>
      <c r="D3" s="181"/>
    </row>
    <row r="4" spans="2:4" ht="12.75" customHeight="1" x14ac:dyDescent="0.2">
      <c r="B4" s="3"/>
      <c r="C4" s="217" t="str">
        <f>Instructions!$C$4</f>
        <v>Insert Company Name Here</v>
      </c>
    </row>
    <row r="5" spans="2:4" ht="12.75" customHeight="1" x14ac:dyDescent="0.2">
      <c r="B5" s="11" t="s">
        <v>155</v>
      </c>
      <c r="C5" s="217"/>
    </row>
    <row r="6" spans="2:4" ht="12.75" customHeight="1" x14ac:dyDescent="0.2">
      <c r="C6" s="217"/>
    </row>
    <row r="7" spans="2:4" ht="40.5" customHeight="1" x14ac:dyDescent="0.2">
      <c r="B7" s="73" t="s">
        <v>94</v>
      </c>
      <c r="C7" s="155" t="str">
        <f>'Supplemental Base Pricing'!$C$8</f>
        <v>Supplemental Pricing
(5 buildings)</v>
      </c>
      <c r="D7" s="182"/>
    </row>
    <row r="8" spans="2:4" x14ac:dyDescent="0.2">
      <c r="B8" s="74"/>
      <c r="C8" s="156"/>
    </row>
    <row r="9" spans="2:4" x14ac:dyDescent="0.2">
      <c r="B9" s="164" t="s">
        <v>34</v>
      </c>
      <c r="C9" s="186">
        <f>'Supplemental Base Pricing'!$D$10</f>
        <v>314418</v>
      </c>
    </row>
    <row r="10" spans="2:4" x14ac:dyDescent="0.2">
      <c r="B10" s="74"/>
      <c r="C10" s="156"/>
    </row>
    <row r="11" spans="2:4" x14ac:dyDescent="0.2">
      <c r="B11" s="75" t="s">
        <v>11</v>
      </c>
      <c r="C11" s="157"/>
    </row>
    <row r="12" spans="2:4" x14ac:dyDescent="0.2">
      <c r="B12" s="75"/>
      <c r="C12" s="157"/>
    </row>
    <row r="13" spans="2:4" x14ac:dyDescent="0.2">
      <c r="B13" s="76" t="s">
        <v>40</v>
      </c>
      <c r="C13" s="160">
        <f>'Supplemental Base Pricing'!$F$24</f>
        <v>0</v>
      </c>
    </row>
    <row r="14" spans="2:4" x14ac:dyDescent="0.2">
      <c r="B14" s="76"/>
      <c r="C14" s="160"/>
    </row>
    <row r="15" spans="2:4" x14ac:dyDescent="0.2">
      <c r="B15" s="76" t="s">
        <v>42</v>
      </c>
      <c r="C15" s="158">
        <f>'Supplemental Base Pricing'!$G$24</f>
        <v>0</v>
      </c>
    </row>
    <row r="16" spans="2:4" x14ac:dyDescent="0.2">
      <c r="B16" s="77" t="s">
        <v>41</v>
      </c>
      <c r="C16" s="159">
        <f>'Supplemental Base Pricing'!$G$36</f>
        <v>0</v>
      </c>
    </row>
    <row r="17" spans="2:4" x14ac:dyDescent="0.2">
      <c r="B17" s="76" t="s">
        <v>30</v>
      </c>
      <c r="C17" s="158">
        <f>'Supplemental Base Pricing'!$G$38</f>
        <v>0</v>
      </c>
    </row>
    <row r="18" spans="2:4" x14ac:dyDescent="0.2">
      <c r="B18" s="76"/>
      <c r="C18" s="158"/>
    </row>
    <row r="19" spans="2:4" x14ac:dyDescent="0.2">
      <c r="B19" s="75" t="s">
        <v>38</v>
      </c>
      <c r="C19" s="158"/>
    </row>
    <row r="20" spans="2:4" x14ac:dyDescent="0.2">
      <c r="B20" s="76"/>
      <c r="C20" s="158"/>
    </row>
    <row r="21" spans="2:4" x14ac:dyDescent="0.2">
      <c r="B21" s="76" t="s">
        <v>44</v>
      </c>
      <c r="C21" s="161">
        <f>'Supplemental Base Pricing'!$F$47</f>
        <v>0</v>
      </c>
    </row>
    <row r="22" spans="2:4" x14ac:dyDescent="0.2">
      <c r="B22" s="76"/>
      <c r="C22" s="161"/>
    </row>
    <row r="23" spans="2:4" x14ac:dyDescent="0.2">
      <c r="B23" s="76" t="s">
        <v>46</v>
      </c>
      <c r="C23" s="158">
        <f>'Supplemental Base Pricing'!$G$47</f>
        <v>0</v>
      </c>
    </row>
    <row r="24" spans="2:4" x14ac:dyDescent="0.2">
      <c r="B24" s="77" t="s">
        <v>41</v>
      </c>
      <c r="C24" s="159">
        <f>'Supplemental Base Pricing'!$G$58</f>
        <v>0</v>
      </c>
    </row>
    <row r="25" spans="2:4" x14ac:dyDescent="0.2">
      <c r="B25" s="76" t="s">
        <v>45</v>
      </c>
      <c r="C25" s="158">
        <f>'Supplemental Base Pricing'!$G$60</f>
        <v>0</v>
      </c>
    </row>
    <row r="26" spans="2:4" x14ac:dyDescent="0.2">
      <c r="B26" s="76"/>
      <c r="C26" s="158"/>
    </row>
    <row r="27" spans="2:4" x14ac:dyDescent="0.2">
      <c r="B27" s="76"/>
      <c r="C27" s="158"/>
    </row>
    <row r="28" spans="2:4" x14ac:dyDescent="0.2">
      <c r="B28" s="75" t="s">
        <v>12</v>
      </c>
      <c r="C28" s="158">
        <f>'Supplemental Base Pricing'!$G$72</f>
        <v>400</v>
      </c>
    </row>
    <row r="29" spans="2:4" x14ac:dyDescent="0.2">
      <c r="B29" s="78"/>
      <c r="C29" s="158"/>
    </row>
    <row r="30" spans="2:4" x14ac:dyDescent="0.2">
      <c r="B30" s="76" t="s">
        <v>70</v>
      </c>
      <c r="C30" s="158">
        <f>'Supplemental Base Pricing'!$G$75</f>
        <v>400</v>
      </c>
      <c r="D30" s="162"/>
    </row>
    <row r="31" spans="2:4" x14ac:dyDescent="0.2">
      <c r="B31" s="79" t="s">
        <v>18</v>
      </c>
      <c r="C31" s="159">
        <f>'Supplemental Base Pricing'!$G$76</f>
        <v>0</v>
      </c>
    </row>
    <row r="32" spans="2:4" ht="13.5" customHeight="1" x14ac:dyDescent="0.2">
      <c r="B32" s="76"/>
      <c r="C32" s="158"/>
    </row>
    <row r="33" spans="2:3" ht="13.5" customHeight="1" x14ac:dyDescent="0.2">
      <c r="B33" s="79" t="s">
        <v>147</v>
      </c>
      <c r="C33" s="158">
        <f>'Supplemental Base Pricing'!$G$79</f>
        <v>0</v>
      </c>
    </row>
    <row r="34" spans="2:3" ht="13.5" customHeight="1" x14ac:dyDescent="0.2">
      <c r="B34" s="76"/>
      <c r="C34" s="158"/>
    </row>
    <row r="35" spans="2:3" ht="29.25" customHeight="1" x14ac:dyDescent="0.2">
      <c r="B35" s="163" t="s">
        <v>148</v>
      </c>
      <c r="C35" s="177">
        <f>'Supplemental Base Pricing'!$G$81</f>
        <v>400</v>
      </c>
    </row>
  </sheetData>
  <mergeCells count="1">
    <mergeCell ref="C4:C6"/>
  </mergeCells>
  <pageMargins left="0.25" right="0.25" top="0.75" bottom="0.75" header="0.3" footer="0.3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B233A-5D5A-46E5-B4C5-C2CD8443BE7A}">
  <sheetPr>
    <tabColor theme="5" tint="-0.249977111117893"/>
  </sheetPr>
  <dimension ref="B2:R36"/>
  <sheetViews>
    <sheetView showGridLines="0" workbookViewId="0">
      <selection activeCell="L19" sqref="L19"/>
    </sheetView>
  </sheetViews>
  <sheetFormatPr defaultColWidth="9.140625" defaultRowHeight="14.25" x14ac:dyDescent="0.2"/>
  <cols>
    <col min="1" max="1" width="4.28515625" style="189" customWidth="1"/>
    <col min="2" max="2" width="11.140625" style="189" customWidth="1"/>
    <col min="3" max="3" width="16.5703125" style="189" customWidth="1"/>
    <col min="4" max="4" width="14.7109375" style="189" customWidth="1"/>
    <col min="5" max="5" width="13.7109375" style="189" customWidth="1"/>
    <col min="6" max="6" width="13.85546875" style="189" customWidth="1"/>
    <col min="7" max="7" width="15.42578125" style="189" customWidth="1"/>
    <col min="8" max="16384" width="9.140625" style="189"/>
  </cols>
  <sheetData>
    <row r="2" spans="2:12" s="187" customFormat="1" ht="18" x14ac:dyDescent="0.25">
      <c r="B2" s="178" t="s">
        <v>163</v>
      </c>
      <c r="C2" s="178"/>
      <c r="D2" s="179"/>
    </row>
    <row r="3" spans="2:12" s="187" customFormat="1" ht="15" customHeight="1" x14ac:dyDescent="0.25">
      <c r="B3" s="180"/>
      <c r="C3" s="178"/>
      <c r="D3" s="179"/>
    </row>
    <row r="4" spans="2:12" s="187" customFormat="1" ht="12.75" x14ac:dyDescent="0.2">
      <c r="D4" s="188"/>
    </row>
    <row r="5" spans="2:12" s="194" customFormat="1" ht="15" customHeight="1" x14ac:dyDescent="0.25">
      <c r="B5" s="88" t="s">
        <v>155</v>
      </c>
      <c r="D5" s="195" t="str">
        <f>Instructions!$C$4</f>
        <v>Insert Company Name Here</v>
      </c>
    </row>
    <row r="7" spans="2:12" ht="15.75" x14ac:dyDescent="0.25">
      <c r="B7" s="193" t="s">
        <v>157</v>
      </c>
    </row>
    <row r="8" spans="2:12" ht="15" x14ac:dyDescent="0.2">
      <c r="B8" s="190" t="s">
        <v>158</v>
      </c>
    </row>
    <row r="11" spans="2:12" ht="15.75" x14ac:dyDescent="0.25">
      <c r="B11" s="193" t="s">
        <v>159</v>
      </c>
    </row>
    <row r="13" spans="2:12" s="190" customFormat="1" ht="15" x14ac:dyDescent="0.2">
      <c r="B13" s="190" t="s">
        <v>165</v>
      </c>
    </row>
    <row r="14" spans="2:12" ht="43.15" customHeight="1" x14ac:dyDescent="0.2">
      <c r="B14" s="218" t="s">
        <v>160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191"/>
    </row>
    <row r="15" spans="2:12" x14ac:dyDescent="0.2"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1"/>
    </row>
    <row r="16" spans="2:12" ht="16.149999999999999" customHeight="1" x14ac:dyDescent="0.2">
      <c r="B16" s="190" t="s">
        <v>171</v>
      </c>
    </row>
    <row r="17" spans="2:17" ht="16.149999999999999" customHeight="1" x14ac:dyDescent="0.2"/>
    <row r="18" spans="2:17" ht="16.149999999999999" customHeight="1" x14ac:dyDescent="0.2"/>
    <row r="19" spans="2:17" ht="16.149999999999999" customHeight="1" x14ac:dyDescent="0.2"/>
    <row r="20" spans="2:17" ht="23.45" customHeight="1" x14ac:dyDescent="0.2"/>
    <row r="21" spans="2:17" ht="31.9" customHeight="1" x14ac:dyDescent="0.2">
      <c r="B21" s="218" t="s">
        <v>160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</row>
    <row r="22" spans="2:17" x14ac:dyDescent="0.2"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</row>
    <row r="23" spans="2:17" s="190" customFormat="1" ht="15" x14ac:dyDescent="0.2">
      <c r="B23" s="190" t="s">
        <v>164</v>
      </c>
    </row>
    <row r="24" spans="2:17" ht="43.15" customHeight="1" x14ac:dyDescent="0.2">
      <c r="B24" s="219" t="s">
        <v>160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</row>
    <row r="25" spans="2:17" x14ac:dyDescent="0.2"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</row>
    <row r="26" spans="2:17" s="190" customFormat="1" ht="15" x14ac:dyDescent="0.2">
      <c r="B26" s="190" t="s">
        <v>161</v>
      </c>
    </row>
    <row r="27" spans="2:17" ht="43.15" customHeight="1" x14ac:dyDescent="0.2">
      <c r="B27" s="218" t="s">
        <v>160</v>
      </c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</row>
    <row r="28" spans="2:17" x14ac:dyDescent="0.2"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</row>
    <row r="29" spans="2:17" s="190" customFormat="1" ht="15" x14ac:dyDescent="0.2">
      <c r="B29" s="190" t="s">
        <v>162</v>
      </c>
    </row>
    <row r="30" spans="2:17" ht="43.15" customHeight="1" x14ac:dyDescent="0.2">
      <c r="B30" s="218" t="s">
        <v>160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</row>
    <row r="31" spans="2:17" x14ac:dyDescent="0.2"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</row>
    <row r="32" spans="2:17" s="190" customFormat="1" ht="15" x14ac:dyDescent="0.2">
      <c r="B32" s="190" t="s">
        <v>166</v>
      </c>
    </row>
    <row r="33" spans="2:18" ht="43.15" customHeight="1" x14ac:dyDescent="0.2">
      <c r="B33" s="218" t="s">
        <v>160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</row>
    <row r="36" spans="2:18" x14ac:dyDescent="0.2">
      <c r="B36" s="192"/>
    </row>
  </sheetData>
  <mergeCells count="6">
    <mergeCell ref="B27:Q27"/>
    <mergeCell ref="B30:Q30"/>
    <mergeCell ref="B33:R33"/>
    <mergeCell ref="B14:K14"/>
    <mergeCell ref="B21:P21"/>
    <mergeCell ref="B24:O2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7169" r:id="rId4">
          <objectPr defaultSize="0" autoPict="0" r:id="rId5">
            <anchor moveWithCells="1">
              <from>
                <xdr:col>1</xdr:col>
                <xdr:colOff>47625</xdr:colOff>
                <xdr:row>16</xdr:row>
                <xdr:rowOff>104775</xdr:rowOff>
              </from>
              <to>
                <xdr:col>2</xdr:col>
                <xdr:colOff>57150</xdr:colOff>
                <xdr:row>19</xdr:row>
                <xdr:rowOff>161925</xdr:rowOff>
              </to>
            </anchor>
          </objectPr>
        </oleObject>
      </mc:Choice>
      <mc:Fallback>
        <oleObject progId="Acrobat Document" dvAspect="DVASPECT_ICON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7CEA-4A4F-446A-99C9-0619F516F7D0}">
  <sheetPr>
    <tabColor theme="3"/>
    <pageSetUpPr fitToPage="1"/>
  </sheetPr>
  <dimension ref="A2:D276"/>
  <sheetViews>
    <sheetView showGridLines="0" topLeftCell="A160" zoomScale="95" zoomScaleNormal="95" workbookViewId="0">
      <selection activeCell="D152" sqref="D152"/>
    </sheetView>
  </sheetViews>
  <sheetFormatPr defaultColWidth="8.7109375" defaultRowHeight="12.75" x14ac:dyDescent="0.2"/>
  <cols>
    <col min="1" max="2" width="3.140625" customWidth="1"/>
    <col min="3" max="3" width="61.85546875" style="113" customWidth="1"/>
    <col min="4" max="4" width="15.85546875" style="122" customWidth="1"/>
  </cols>
  <sheetData>
    <row r="2" spans="2:4" ht="18" x14ac:dyDescent="0.25">
      <c r="C2" s="2" t="s">
        <v>103</v>
      </c>
      <c r="D2" s="121"/>
    </row>
    <row r="3" spans="2:4" ht="18" x14ac:dyDescent="0.25">
      <c r="C3" s="2"/>
    </row>
    <row r="4" spans="2:4" ht="12.75" customHeight="1" x14ac:dyDescent="0.2">
      <c r="C4" s="112" t="s">
        <v>69</v>
      </c>
    </row>
    <row r="5" spans="2:4" ht="12.75" customHeight="1" x14ac:dyDescent="0.2">
      <c r="C5" s="112"/>
      <c r="D5" s="116"/>
    </row>
    <row r="6" spans="2:4" ht="12.75" customHeight="1" x14ac:dyDescent="0.2">
      <c r="C6" s="11" t="s">
        <v>76</v>
      </c>
      <c r="D6" s="116" t="str">
        <f>'Supplemental Base Pricing'!$D$4</f>
        <v>Insert Company Name Here</v>
      </c>
    </row>
    <row r="7" spans="2:4" ht="12.75" customHeight="1" x14ac:dyDescent="0.2">
      <c r="D7" s="116"/>
    </row>
    <row r="8" spans="2:4" ht="40.5" customHeight="1" x14ac:dyDescent="0.2">
      <c r="B8" s="104"/>
      <c r="C8" s="106" t="s">
        <v>94</v>
      </c>
      <c r="D8" s="123"/>
    </row>
    <row r="9" spans="2:4" x14ac:dyDescent="0.2">
      <c r="B9" s="105"/>
      <c r="C9" s="114"/>
      <c r="D9" s="124"/>
    </row>
    <row r="10" spans="2:4" x14ac:dyDescent="0.2">
      <c r="B10" s="105"/>
      <c r="C10" s="111" t="s">
        <v>34</v>
      </c>
      <c r="D10" s="125">
        <f>'Supplemental Base Pricing'!$D$10</f>
        <v>314418</v>
      </c>
    </row>
    <row r="11" spans="2:4" x14ac:dyDescent="0.2">
      <c r="B11" s="105"/>
      <c r="C11" s="114"/>
      <c r="D11" s="126"/>
    </row>
    <row r="12" spans="2:4" x14ac:dyDescent="0.2">
      <c r="B12" s="104"/>
      <c r="C12" s="24" t="s">
        <v>11</v>
      </c>
      <c r="D12" s="127"/>
    </row>
    <row r="13" spans="2:4" x14ac:dyDescent="0.2">
      <c r="B13" s="104"/>
      <c r="C13" s="24"/>
      <c r="D13" s="127"/>
    </row>
    <row r="14" spans="2:4" x14ac:dyDescent="0.2">
      <c r="B14" s="104"/>
      <c r="C14" s="24" t="s">
        <v>119</v>
      </c>
      <c r="D14" s="127"/>
    </row>
    <row r="15" spans="2:4" x14ac:dyDescent="0.2">
      <c r="B15" s="104"/>
      <c r="C15" s="36" t="s">
        <v>47</v>
      </c>
      <c r="D15" s="107">
        <f>'Supplemental Base Pricing'!D16</f>
        <v>0</v>
      </c>
    </row>
    <row r="16" spans="2:4" x14ac:dyDescent="0.2">
      <c r="B16" s="104"/>
      <c r="C16" s="36" t="s">
        <v>73</v>
      </c>
      <c r="D16" s="107">
        <f>'Supplemental Base Pricing'!D18</f>
        <v>0</v>
      </c>
    </row>
    <row r="17" spans="2:4" x14ac:dyDescent="0.2">
      <c r="B17" s="104"/>
      <c r="C17" s="36" t="s">
        <v>91</v>
      </c>
      <c r="D17" s="107">
        <f>'Supplemental Base Pricing'!D17</f>
        <v>0</v>
      </c>
    </row>
    <row r="18" spans="2:4" x14ac:dyDescent="0.2">
      <c r="B18" s="104"/>
      <c r="C18" s="36" t="s">
        <v>107</v>
      </c>
      <c r="D18" s="107" t="e">
        <f>'Supplemental Base Pricing'!#REF!</f>
        <v>#REF!</v>
      </c>
    </row>
    <row r="19" spans="2:4" x14ac:dyDescent="0.2">
      <c r="B19" s="104"/>
      <c r="C19" s="36" t="s">
        <v>106</v>
      </c>
      <c r="D19" s="107" t="e">
        <f>'Supplemental Base Pricing'!#REF!</f>
        <v>#REF!</v>
      </c>
    </row>
    <row r="20" spans="2:4" x14ac:dyDescent="0.2">
      <c r="B20" s="104"/>
      <c r="C20" s="36" t="s">
        <v>48</v>
      </c>
      <c r="D20" s="107" t="e">
        <f>'Supplemental Base Pricing'!#REF!</f>
        <v>#REF!</v>
      </c>
    </row>
    <row r="21" spans="2:4" x14ac:dyDescent="0.2">
      <c r="B21" s="104"/>
      <c r="C21" s="36" t="s">
        <v>74</v>
      </c>
      <c r="D21" s="107" t="e">
        <f>'Supplemental Base Pricing'!#REF!</f>
        <v>#REF!</v>
      </c>
    </row>
    <row r="22" spans="2:4" x14ac:dyDescent="0.2">
      <c r="B22" s="104"/>
      <c r="C22" s="36" t="s">
        <v>90</v>
      </c>
      <c r="D22" s="107" t="e">
        <f>'Supplemental Base Pricing'!#REF!</f>
        <v>#REF!</v>
      </c>
    </row>
    <row r="23" spans="2:4" x14ac:dyDescent="0.2">
      <c r="B23" s="104"/>
      <c r="C23" s="36" t="s">
        <v>49</v>
      </c>
      <c r="D23" s="107" t="e">
        <f>'Supplemental Base Pricing'!#REF!</f>
        <v>#REF!</v>
      </c>
    </row>
    <row r="24" spans="2:4" x14ac:dyDescent="0.2">
      <c r="B24" s="104"/>
      <c r="C24" s="36" t="s">
        <v>75</v>
      </c>
      <c r="D24" s="107" t="e">
        <f>'Supplemental Base Pricing'!#REF!</f>
        <v>#REF!</v>
      </c>
    </row>
    <row r="25" spans="2:4" x14ac:dyDescent="0.2">
      <c r="B25" s="104"/>
      <c r="C25" s="36" t="s">
        <v>31</v>
      </c>
      <c r="D25" s="107" t="e">
        <f>'Supplemental Base Pricing'!#REF!</f>
        <v>#REF!</v>
      </c>
    </row>
    <row r="26" spans="2:4" x14ac:dyDescent="0.2">
      <c r="B26" s="104"/>
      <c r="C26" s="36" t="s">
        <v>32</v>
      </c>
      <c r="D26" s="107" t="e">
        <f>'Supplemental Base Pricing'!#REF!</f>
        <v>#REF!</v>
      </c>
    </row>
    <row r="27" spans="2:4" x14ac:dyDescent="0.2">
      <c r="B27" s="104"/>
      <c r="C27" s="36" t="s">
        <v>72</v>
      </c>
      <c r="D27" s="107" t="e">
        <f>'Supplemental Base Pricing'!#REF!</f>
        <v>#REF!</v>
      </c>
    </row>
    <row r="28" spans="2:4" x14ac:dyDescent="0.2">
      <c r="B28" s="104"/>
      <c r="C28" s="101" t="s">
        <v>8</v>
      </c>
      <c r="D28" s="107">
        <f>'Supplemental Base Pricing'!D21</f>
        <v>0</v>
      </c>
    </row>
    <row r="29" spans="2:4" x14ac:dyDescent="0.2">
      <c r="B29" s="104"/>
      <c r="C29" s="101" t="s">
        <v>8</v>
      </c>
      <c r="D29" s="107">
        <f>'Supplemental Base Pricing'!D22</f>
        <v>0</v>
      </c>
    </row>
    <row r="30" spans="2:4" x14ac:dyDescent="0.2">
      <c r="B30" s="104"/>
      <c r="C30" s="101" t="s">
        <v>8</v>
      </c>
      <c r="D30" s="107" t="e">
        <f>'Supplemental Base Pricing'!#REF!</f>
        <v>#REF!</v>
      </c>
    </row>
    <row r="31" spans="2:4" ht="13.5" customHeight="1" x14ac:dyDescent="0.2">
      <c r="B31" s="104"/>
      <c r="C31" s="101" t="s">
        <v>8</v>
      </c>
      <c r="D31" s="107" t="e">
        <f>'Supplemental Base Pricing'!#REF!</f>
        <v>#REF!</v>
      </c>
    </row>
    <row r="32" spans="2:4" x14ac:dyDescent="0.2">
      <c r="B32" s="104"/>
      <c r="C32" s="101" t="s">
        <v>8</v>
      </c>
      <c r="D32" s="109" t="e">
        <f>'Supplemental Base Pricing'!#REF!</f>
        <v>#REF!</v>
      </c>
    </row>
    <row r="33" spans="1:4" x14ac:dyDescent="0.2">
      <c r="B33" s="104"/>
      <c r="C33" s="101" t="s">
        <v>8</v>
      </c>
      <c r="D33" s="109" t="e">
        <f>'Supplemental Base Pricing'!#REF!</f>
        <v>#REF!</v>
      </c>
    </row>
    <row r="34" spans="1:4" x14ac:dyDescent="0.2">
      <c r="B34" s="104"/>
      <c r="C34" s="101" t="s">
        <v>8</v>
      </c>
      <c r="D34" s="109" t="e">
        <f>'Supplemental Base Pricing'!#REF!</f>
        <v>#REF!</v>
      </c>
    </row>
    <row r="35" spans="1:4" x14ac:dyDescent="0.2">
      <c r="B35" s="104"/>
      <c r="C35" s="101" t="s">
        <v>8</v>
      </c>
      <c r="D35" s="110">
        <f>'Supplemental Base Pricing'!D23</f>
        <v>0</v>
      </c>
    </row>
    <row r="36" spans="1:4" x14ac:dyDescent="0.2">
      <c r="B36" s="104"/>
      <c r="C36" s="40" t="s">
        <v>125</v>
      </c>
      <c r="D36" s="108">
        <f>'Supplemental Base Pricing'!D24</f>
        <v>0</v>
      </c>
    </row>
    <row r="37" spans="1:4" x14ac:dyDescent="0.2">
      <c r="B37" s="104"/>
      <c r="C37" s="102"/>
      <c r="D37" s="108"/>
    </row>
    <row r="38" spans="1:4" x14ac:dyDescent="0.2">
      <c r="B38" s="104"/>
      <c r="C38" s="24" t="s">
        <v>120</v>
      </c>
      <c r="D38" s="128"/>
    </row>
    <row r="39" spans="1:4" x14ac:dyDescent="0.2">
      <c r="A39" s="103"/>
      <c r="B39" s="105"/>
      <c r="C39" s="36" t="s">
        <v>47</v>
      </c>
      <c r="D39" s="129">
        <f>'Supplemental Base Pricing'!F16</f>
        <v>0</v>
      </c>
    </row>
    <row r="40" spans="1:4" x14ac:dyDescent="0.2">
      <c r="B40" s="104"/>
      <c r="C40" s="36" t="s">
        <v>73</v>
      </c>
      <c r="D40" s="130">
        <f>'Supplemental Base Pricing'!F18</f>
        <v>0</v>
      </c>
    </row>
    <row r="41" spans="1:4" x14ac:dyDescent="0.2">
      <c r="B41" s="104"/>
      <c r="C41" s="36" t="s">
        <v>91</v>
      </c>
      <c r="D41" s="129">
        <f>'Supplemental Base Pricing'!F17</f>
        <v>0</v>
      </c>
    </row>
    <row r="42" spans="1:4" x14ac:dyDescent="0.2">
      <c r="B42" s="104"/>
      <c r="C42" s="36" t="s">
        <v>107</v>
      </c>
      <c r="D42" s="129" t="e">
        <f>'Supplemental Base Pricing'!#REF!</f>
        <v>#REF!</v>
      </c>
    </row>
    <row r="43" spans="1:4" x14ac:dyDescent="0.2">
      <c r="B43" s="104"/>
      <c r="C43" s="36" t="s">
        <v>106</v>
      </c>
      <c r="D43" s="129" t="e">
        <f>'Supplemental Base Pricing'!#REF!</f>
        <v>#REF!</v>
      </c>
    </row>
    <row r="44" spans="1:4" x14ac:dyDescent="0.2">
      <c r="B44" s="104"/>
      <c r="C44" s="36" t="s">
        <v>48</v>
      </c>
      <c r="D44" s="131" t="e">
        <f>'Supplemental Base Pricing'!#REF!</f>
        <v>#REF!</v>
      </c>
    </row>
    <row r="45" spans="1:4" x14ac:dyDescent="0.2">
      <c r="B45" s="104"/>
      <c r="C45" s="36" t="s">
        <v>74</v>
      </c>
      <c r="D45" s="131" t="e">
        <f>'Supplemental Base Pricing'!#REF!</f>
        <v>#REF!</v>
      </c>
    </row>
    <row r="46" spans="1:4" x14ac:dyDescent="0.2">
      <c r="B46" s="104"/>
      <c r="C46" s="36" t="s">
        <v>90</v>
      </c>
      <c r="D46" s="131" t="e">
        <f>'Supplemental Base Pricing'!#REF!</f>
        <v>#REF!</v>
      </c>
    </row>
    <row r="47" spans="1:4" x14ac:dyDescent="0.2">
      <c r="B47" s="104"/>
      <c r="C47" s="36" t="s">
        <v>49</v>
      </c>
      <c r="D47" s="131" t="e">
        <f>'Supplemental Base Pricing'!#REF!</f>
        <v>#REF!</v>
      </c>
    </row>
    <row r="48" spans="1:4" x14ac:dyDescent="0.2">
      <c r="B48" s="104"/>
      <c r="C48" s="36" t="s">
        <v>75</v>
      </c>
      <c r="D48" s="131" t="e">
        <f>'Supplemental Base Pricing'!#REF!</f>
        <v>#REF!</v>
      </c>
    </row>
    <row r="49" spans="2:4" x14ac:dyDescent="0.2">
      <c r="B49" s="104"/>
      <c r="C49" s="36" t="s">
        <v>31</v>
      </c>
      <c r="D49" s="131" t="e">
        <f>'Supplemental Base Pricing'!#REF!</f>
        <v>#REF!</v>
      </c>
    </row>
    <row r="50" spans="2:4" x14ac:dyDescent="0.2">
      <c r="B50" s="104"/>
      <c r="C50" s="36" t="s">
        <v>32</v>
      </c>
      <c r="D50" s="131" t="e">
        <f>'Supplemental Base Pricing'!#REF!</f>
        <v>#REF!</v>
      </c>
    </row>
    <row r="51" spans="2:4" x14ac:dyDescent="0.2">
      <c r="B51" s="104"/>
      <c r="C51" s="36" t="s">
        <v>72</v>
      </c>
      <c r="D51" s="131" t="e">
        <f>'Supplemental Base Pricing'!#REF!</f>
        <v>#REF!</v>
      </c>
    </row>
    <row r="52" spans="2:4" x14ac:dyDescent="0.2">
      <c r="B52" s="104"/>
      <c r="C52" s="101" t="s">
        <v>8</v>
      </c>
      <c r="D52" s="131">
        <f>'Supplemental Base Pricing'!F21</f>
        <v>0</v>
      </c>
    </row>
    <row r="53" spans="2:4" x14ac:dyDescent="0.2">
      <c r="B53" s="104"/>
      <c r="C53" s="101" t="s">
        <v>8</v>
      </c>
      <c r="D53" s="131">
        <f>'Supplemental Base Pricing'!F22</f>
        <v>0</v>
      </c>
    </row>
    <row r="54" spans="2:4" x14ac:dyDescent="0.2">
      <c r="B54" s="104"/>
      <c r="C54" s="101" t="s">
        <v>8</v>
      </c>
      <c r="D54" s="131" t="e">
        <f>'Supplemental Base Pricing'!#REF!</f>
        <v>#REF!</v>
      </c>
    </row>
    <row r="55" spans="2:4" x14ac:dyDescent="0.2">
      <c r="B55" s="104"/>
      <c r="C55" s="101" t="s">
        <v>8</v>
      </c>
      <c r="D55" s="131" t="e">
        <f>'Supplemental Base Pricing'!#REF!</f>
        <v>#REF!</v>
      </c>
    </row>
    <row r="56" spans="2:4" x14ac:dyDescent="0.2">
      <c r="B56" s="104"/>
      <c r="C56" s="101" t="s">
        <v>8</v>
      </c>
      <c r="D56" s="131" t="e">
        <f>'Supplemental Base Pricing'!#REF!</f>
        <v>#REF!</v>
      </c>
    </row>
    <row r="57" spans="2:4" x14ac:dyDescent="0.2">
      <c r="B57" s="104"/>
      <c r="C57" s="101" t="s">
        <v>8</v>
      </c>
      <c r="D57" s="131" t="e">
        <f>'Supplemental Base Pricing'!#REF!</f>
        <v>#REF!</v>
      </c>
    </row>
    <row r="58" spans="2:4" x14ac:dyDescent="0.2">
      <c r="B58" s="104"/>
      <c r="C58" s="101" t="s">
        <v>8</v>
      </c>
      <c r="D58" s="131" t="e">
        <f>'Supplemental Base Pricing'!#REF!</f>
        <v>#REF!</v>
      </c>
    </row>
    <row r="59" spans="2:4" x14ac:dyDescent="0.2">
      <c r="B59" s="104"/>
      <c r="C59" s="101" t="s">
        <v>8</v>
      </c>
      <c r="D59" s="132">
        <f>'Supplemental Base Pricing'!F23</f>
        <v>0</v>
      </c>
    </row>
    <row r="60" spans="2:4" x14ac:dyDescent="0.2">
      <c r="B60" s="104"/>
      <c r="C60" s="115" t="s">
        <v>126</v>
      </c>
      <c r="D60" s="131">
        <f>'Supplemental Base Pricing'!F24</f>
        <v>0</v>
      </c>
    </row>
    <row r="61" spans="2:4" x14ac:dyDescent="0.2">
      <c r="B61" s="104"/>
      <c r="D61" s="131"/>
    </row>
    <row r="62" spans="2:4" x14ac:dyDescent="0.2">
      <c r="B62" s="104"/>
      <c r="C62" s="24" t="s">
        <v>121</v>
      </c>
    </row>
    <row r="63" spans="2:4" x14ac:dyDescent="0.2">
      <c r="B63" s="104"/>
      <c r="C63" s="36" t="s">
        <v>47</v>
      </c>
      <c r="D63" s="119">
        <f>'Supplemental Base Pricing'!E16</f>
        <v>0</v>
      </c>
    </row>
    <row r="64" spans="2:4" x14ac:dyDescent="0.2">
      <c r="B64" s="104"/>
      <c r="C64" s="36" t="s">
        <v>73</v>
      </c>
      <c r="D64" s="119">
        <f>'Supplemental Base Pricing'!E18</f>
        <v>0</v>
      </c>
    </row>
    <row r="65" spans="2:4" x14ac:dyDescent="0.2">
      <c r="B65" s="104"/>
      <c r="C65" s="36" t="s">
        <v>91</v>
      </c>
      <c r="D65" s="119">
        <f>'Supplemental Base Pricing'!E17</f>
        <v>0</v>
      </c>
    </row>
    <row r="66" spans="2:4" x14ac:dyDescent="0.2">
      <c r="B66" s="104"/>
      <c r="C66" s="36" t="s">
        <v>107</v>
      </c>
      <c r="D66" s="119" t="e">
        <f>'Supplemental Base Pricing'!#REF!</f>
        <v>#REF!</v>
      </c>
    </row>
    <row r="67" spans="2:4" x14ac:dyDescent="0.2">
      <c r="B67" s="104"/>
      <c r="C67" s="36" t="s">
        <v>106</v>
      </c>
      <c r="D67" s="119" t="e">
        <f>'Supplemental Base Pricing'!#REF!</f>
        <v>#REF!</v>
      </c>
    </row>
    <row r="68" spans="2:4" x14ac:dyDescent="0.2">
      <c r="B68" s="104"/>
      <c r="C68" s="36" t="s">
        <v>48</v>
      </c>
      <c r="D68" s="119" t="e">
        <f>'Supplemental Base Pricing'!#REF!</f>
        <v>#REF!</v>
      </c>
    </row>
    <row r="69" spans="2:4" x14ac:dyDescent="0.2">
      <c r="B69" s="104"/>
      <c r="C69" s="36" t="s">
        <v>74</v>
      </c>
      <c r="D69" s="119" t="e">
        <f>'Supplemental Base Pricing'!#REF!</f>
        <v>#REF!</v>
      </c>
    </row>
    <row r="70" spans="2:4" x14ac:dyDescent="0.2">
      <c r="B70" s="104"/>
      <c r="C70" s="36" t="s">
        <v>90</v>
      </c>
      <c r="D70" s="119" t="e">
        <f>'Supplemental Base Pricing'!#REF!</f>
        <v>#REF!</v>
      </c>
    </row>
    <row r="71" spans="2:4" x14ac:dyDescent="0.2">
      <c r="B71" s="104"/>
      <c r="C71" s="36" t="s">
        <v>49</v>
      </c>
      <c r="D71" s="119" t="e">
        <f>'Supplemental Base Pricing'!#REF!</f>
        <v>#REF!</v>
      </c>
    </row>
    <row r="72" spans="2:4" x14ac:dyDescent="0.2">
      <c r="B72" s="104"/>
      <c r="C72" s="36" t="s">
        <v>75</v>
      </c>
      <c r="D72" s="119" t="e">
        <f>'Supplemental Base Pricing'!#REF!</f>
        <v>#REF!</v>
      </c>
    </row>
    <row r="73" spans="2:4" x14ac:dyDescent="0.2">
      <c r="B73" s="104"/>
      <c r="C73" s="36" t="s">
        <v>31</v>
      </c>
      <c r="D73" s="119" t="e">
        <f>'Supplemental Base Pricing'!#REF!</f>
        <v>#REF!</v>
      </c>
    </row>
    <row r="74" spans="2:4" x14ac:dyDescent="0.2">
      <c r="B74" s="104"/>
      <c r="C74" s="36" t="s">
        <v>32</v>
      </c>
      <c r="D74" s="119" t="e">
        <f>'Supplemental Base Pricing'!#REF!</f>
        <v>#REF!</v>
      </c>
    </row>
    <row r="75" spans="2:4" x14ac:dyDescent="0.2">
      <c r="B75" s="104"/>
      <c r="C75" s="36" t="s">
        <v>72</v>
      </c>
      <c r="D75" s="119" t="e">
        <f>'Supplemental Base Pricing'!#REF!</f>
        <v>#REF!</v>
      </c>
    </row>
    <row r="76" spans="2:4" x14ac:dyDescent="0.2">
      <c r="B76" s="104"/>
      <c r="C76" s="101" t="s">
        <v>8</v>
      </c>
      <c r="D76" s="119">
        <f>'Supplemental Base Pricing'!E21</f>
        <v>0</v>
      </c>
    </row>
    <row r="77" spans="2:4" x14ac:dyDescent="0.2">
      <c r="B77" s="104"/>
      <c r="C77" s="101" t="s">
        <v>8</v>
      </c>
      <c r="D77" s="119">
        <f>'Supplemental Base Pricing'!E22</f>
        <v>0</v>
      </c>
    </row>
    <row r="78" spans="2:4" x14ac:dyDescent="0.2">
      <c r="B78" s="104"/>
      <c r="C78" s="101" t="s">
        <v>8</v>
      </c>
      <c r="D78" s="119" t="e">
        <f>'Supplemental Base Pricing'!#REF!</f>
        <v>#REF!</v>
      </c>
    </row>
    <row r="79" spans="2:4" x14ac:dyDescent="0.2">
      <c r="B79" s="104"/>
      <c r="C79" s="101" t="s">
        <v>8</v>
      </c>
      <c r="D79" s="119" t="e">
        <f>'Supplemental Base Pricing'!#REF!</f>
        <v>#REF!</v>
      </c>
    </row>
    <row r="80" spans="2:4" x14ac:dyDescent="0.2">
      <c r="B80" s="104"/>
      <c r="C80" s="101" t="s">
        <v>8</v>
      </c>
      <c r="D80" s="119" t="e">
        <f>'Supplemental Base Pricing'!#REF!</f>
        <v>#REF!</v>
      </c>
    </row>
    <row r="81" spans="2:4" x14ac:dyDescent="0.2">
      <c r="B81" s="104"/>
      <c r="C81" s="101" t="s">
        <v>8</v>
      </c>
      <c r="D81" s="119" t="e">
        <f>'Supplemental Base Pricing'!#REF!</f>
        <v>#REF!</v>
      </c>
    </row>
    <row r="82" spans="2:4" x14ac:dyDescent="0.2">
      <c r="B82" s="104"/>
      <c r="C82" s="101" t="s">
        <v>8</v>
      </c>
      <c r="D82" s="119" t="e">
        <f>'Supplemental Base Pricing'!#REF!</f>
        <v>#REF!</v>
      </c>
    </row>
    <row r="83" spans="2:4" x14ac:dyDescent="0.2">
      <c r="B83" s="104"/>
      <c r="C83" s="101" t="s">
        <v>8</v>
      </c>
      <c r="D83" s="119">
        <f>'Supplemental Base Pricing'!E23</f>
        <v>0</v>
      </c>
    </row>
    <row r="84" spans="2:4" x14ac:dyDescent="0.2">
      <c r="B84" s="104"/>
    </row>
    <row r="85" spans="2:4" x14ac:dyDescent="0.2">
      <c r="B85" s="104"/>
      <c r="C85" s="24" t="s">
        <v>122</v>
      </c>
    </row>
    <row r="86" spans="2:4" x14ac:dyDescent="0.2">
      <c r="B86" s="104"/>
      <c r="C86" s="36" t="s">
        <v>47</v>
      </c>
      <c r="D86" s="119">
        <f>'Supplemental Base Pricing'!G16</f>
        <v>0</v>
      </c>
    </row>
    <row r="87" spans="2:4" x14ac:dyDescent="0.2">
      <c r="B87" s="104"/>
      <c r="C87" s="36" t="s">
        <v>73</v>
      </c>
      <c r="D87" s="119">
        <f>'Supplemental Base Pricing'!G18</f>
        <v>0</v>
      </c>
    </row>
    <row r="88" spans="2:4" x14ac:dyDescent="0.2">
      <c r="B88" s="104"/>
      <c r="C88" s="36" t="s">
        <v>91</v>
      </c>
      <c r="D88" s="119">
        <f>'Supplemental Base Pricing'!G17</f>
        <v>0</v>
      </c>
    </row>
    <row r="89" spans="2:4" x14ac:dyDescent="0.2">
      <c r="B89" s="104"/>
      <c r="C89" s="36" t="s">
        <v>107</v>
      </c>
      <c r="D89" s="119" t="e">
        <f>'Supplemental Base Pricing'!#REF!</f>
        <v>#REF!</v>
      </c>
    </row>
    <row r="90" spans="2:4" x14ac:dyDescent="0.2">
      <c r="B90" s="104"/>
      <c r="C90" s="36" t="s">
        <v>106</v>
      </c>
      <c r="D90" s="119" t="e">
        <f>'Supplemental Base Pricing'!#REF!</f>
        <v>#REF!</v>
      </c>
    </row>
    <row r="91" spans="2:4" x14ac:dyDescent="0.2">
      <c r="B91" s="104"/>
      <c r="C91" s="36" t="s">
        <v>48</v>
      </c>
      <c r="D91" s="119" t="e">
        <f>'Supplemental Base Pricing'!#REF!</f>
        <v>#REF!</v>
      </c>
    </row>
    <row r="92" spans="2:4" x14ac:dyDescent="0.2">
      <c r="B92" s="104"/>
      <c r="C92" s="36" t="s">
        <v>74</v>
      </c>
      <c r="D92" s="119" t="e">
        <f>'Supplemental Base Pricing'!#REF!</f>
        <v>#REF!</v>
      </c>
    </row>
    <row r="93" spans="2:4" x14ac:dyDescent="0.2">
      <c r="B93" s="104"/>
      <c r="C93" s="36" t="s">
        <v>90</v>
      </c>
      <c r="D93" s="119" t="e">
        <f>'Supplemental Base Pricing'!#REF!</f>
        <v>#REF!</v>
      </c>
    </row>
    <row r="94" spans="2:4" x14ac:dyDescent="0.2">
      <c r="B94" s="104"/>
      <c r="C94" s="36" t="s">
        <v>49</v>
      </c>
      <c r="D94" s="119" t="e">
        <f>'Supplemental Base Pricing'!#REF!</f>
        <v>#REF!</v>
      </c>
    </row>
    <row r="95" spans="2:4" x14ac:dyDescent="0.2">
      <c r="B95" s="104"/>
      <c r="C95" s="36" t="s">
        <v>75</v>
      </c>
      <c r="D95" s="119" t="e">
        <f>'Supplemental Base Pricing'!#REF!</f>
        <v>#REF!</v>
      </c>
    </row>
    <row r="96" spans="2:4" x14ac:dyDescent="0.2">
      <c r="B96" s="104"/>
      <c r="C96" s="36" t="s">
        <v>31</v>
      </c>
      <c r="D96" s="119" t="e">
        <f>'Supplemental Base Pricing'!#REF!</f>
        <v>#REF!</v>
      </c>
    </row>
    <row r="97" spans="2:4" x14ac:dyDescent="0.2">
      <c r="B97" s="104"/>
      <c r="C97" s="36" t="s">
        <v>32</v>
      </c>
      <c r="D97" s="119" t="e">
        <f>'Supplemental Base Pricing'!#REF!</f>
        <v>#REF!</v>
      </c>
    </row>
    <row r="98" spans="2:4" x14ac:dyDescent="0.2">
      <c r="B98" s="104"/>
      <c r="C98" s="36" t="s">
        <v>72</v>
      </c>
      <c r="D98" s="119" t="e">
        <f>'Supplemental Base Pricing'!#REF!</f>
        <v>#REF!</v>
      </c>
    </row>
    <row r="99" spans="2:4" x14ac:dyDescent="0.2">
      <c r="B99" s="104"/>
      <c r="C99" s="101" t="s">
        <v>8</v>
      </c>
      <c r="D99" s="119">
        <f>'Supplemental Base Pricing'!G21</f>
        <v>0</v>
      </c>
    </row>
    <row r="100" spans="2:4" x14ac:dyDescent="0.2">
      <c r="B100" s="104"/>
      <c r="C100" s="101" t="s">
        <v>8</v>
      </c>
      <c r="D100" s="119">
        <f>'Supplemental Base Pricing'!G22</f>
        <v>0</v>
      </c>
    </row>
    <row r="101" spans="2:4" x14ac:dyDescent="0.2">
      <c r="B101" s="104"/>
      <c r="C101" s="101" t="s">
        <v>8</v>
      </c>
      <c r="D101" s="119" t="e">
        <f>'Supplemental Base Pricing'!#REF!</f>
        <v>#REF!</v>
      </c>
    </row>
    <row r="102" spans="2:4" x14ac:dyDescent="0.2">
      <c r="B102" s="104"/>
      <c r="C102" s="101" t="s">
        <v>8</v>
      </c>
      <c r="D102" s="119" t="e">
        <f>'Supplemental Base Pricing'!#REF!</f>
        <v>#REF!</v>
      </c>
    </row>
    <row r="103" spans="2:4" x14ac:dyDescent="0.2">
      <c r="B103" s="104"/>
      <c r="C103" s="101" t="s">
        <v>8</v>
      </c>
      <c r="D103" s="119" t="e">
        <f>'Supplemental Base Pricing'!#REF!</f>
        <v>#REF!</v>
      </c>
    </row>
    <row r="104" spans="2:4" x14ac:dyDescent="0.2">
      <c r="B104" s="104"/>
      <c r="C104" s="101" t="s">
        <v>8</v>
      </c>
      <c r="D104" s="119" t="e">
        <f>'Supplemental Base Pricing'!#REF!</f>
        <v>#REF!</v>
      </c>
    </row>
    <row r="105" spans="2:4" x14ac:dyDescent="0.2">
      <c r="B105" s="104"/>
      <c r="C105" s="101" t="s">
        <v>8</v>
      </c>
      <c r="D105" s="119" t="e">
        <f>'Supplemental Base Pricing'!#REF!</f>
        <v>#REF!</v>
      </c>
    </row>
    <row r="106" spans="2:4" x14ac:dyDescent="0.2">
      <c r="B106" s="104"/>
      <c r="C106" s="101" t="s">
        <v>8</v>
      </c>
      <c r="D106" s="120">
        <f>'Supplemental Base Pricing'!G23</f>
        <v>0</v>
      </c>
    </row>
    <row r="107" spans="2:4" x14ac:dyDescent="0.2">
      <c r="B107" s="104"/>
      <c r="C107" s="115" t="s">
        <v>123</v>
      </c>
      <c r="D107" s="119">
        <f>'Supplemental Base Pricing'!G24</f>
        <v>0</v>
      </c>
    </row>
    <row r="108" spans="2:4" x14ac:dyDescent="0.2">
      <c r="B108" s="104"/>
    </row>
    <row r="109" spans="2:4" x14ac:dyDescent="0.2">
      <c r="B109" s="104"/>
      <c r="C109" s="117" t="s">
        <v>124</v>
      </c>
    </row>
    <row r="110" spans="2:4" x14ac:dyDescent="0.2">
      <c r="B110" s="104"/>
      <c r="C110" s="138" t="s">
        <v>23</v>
      </c>
      <c r="D110" s="133" t="e">
        <f>'Supplemental Base Pricing'!#REF!</f>
        <v>#REF!</v>
      </c>
    </row>
    <row r="111" spans="2:4" x14ac:dyDescent="0.2">
      <c r="B111" s="104"/>
      <c r="C111" s="138" t="s">
        <v>24</v>
      </c>
      <c r="D111" s="134" t="e">
        <f>'Supplemental Base Pricing'!#REF!</f>
        <v>#REF!</v>
      </c>
    </row>
    <row r="112" spans="2:4" x14ac:dyDescent="0.2">
      <c r="B112" s="104"/>
      <c r="D112" s="133" t="e">
        <f>'Supplemental Base Pricing'!#REF!</f>
        <v>#REF!</v>
      </c>
    </row>
    <row r="113" spans="2:4" x14ac:dyDescent="0.2">
      <c r="B113" s="104"/>
      <c r="C113" s="117" t="s">
        <v>127</v>
      </c>
    </row>
    <row r="114" spans="2:4" x14ac:dyDescent="0.2">
      <c r="B114" s="104"/>
      <c r="C114" s="138" t="s">
        <v>23</v>
      </c>
      <c r="D114" s="119" t="e">
        <f>'Supplemental Base Pricing'!#REF!</f>
        <v>#REF!</v>
      </c>
    </row>
    <row r="115" spans="2:4" x14ac:dyDescent="0.2">
      <c r="B115" s="104"/>
      <c r="C115" s="138" t="s">
        <v>24</v>
      </c>
      <c r="D115" s="119" t="e">
        <f>'Supplemental Base Pricing'!#REF!</f>
        <v>#REF!</v>
      </c>
    </row>
    <row r="116" spans="2:4" x14ac:dyDescent="0.2">
      <c r="B116" s="104"/>
    </row>
    <row r="117" spans="2:4" x14ac:dyDescent="0.2">
      <c r="B117" s="104"/>
      <c r="C117" s="117" t="s">
        <v>128</v>
      </c>
    </row>
    <row r="118" spans="2:4" x14ac:dyDescent="0.2">
      <c r="B118" s="104"/>
      <c r="C118" s="138" t="s">
        <v>23</v>
      </c>
      <c r="D118" s="119" t="e">
        <f>'Supplemental Base Pricing'!#REF!</f>
        <v>#REF!</v>
      </c>
    </row>
    <row r="119" spans="2:4" x14ac:dyDescent="0.2">
      <c r="B119" s="104"/>
      <c r="C119" s="138" t="s">
        <v>24</v>
      </c>
      <c r="D119" s="120" t="e">
        <f>'Supplemental Base Pricing'!#REF!</f>
        <v>#REF!</v>
      </c>
    </row>
    <row r="120" spans="2:4" x14ac:dyDescent="0.2">
      <c r="B120" s="104"/>
      <c r="D120" s="119" t="e">
        <f>'Supplemental Base Pricing'!#REF!</f>
        <v>#REF!</v>
      </c>
    </row>
    <row r="121" spans="2:4" x14ac:dyDescent="0.2">
      <c r="B121" s="104"/>
      <c r="D121" s="119"/>
    </row>
    <row r="122" spans="2:4" x14ac:dyDescent="0.2">
      <c r="B122" s="104"/>
      <c r="C122" s="40" t="s">
        <v>26</v>
      </c>
      <c r="D122" s="119" t="e">
        <f>'Supplemental Base Pricing'!#REF!</f>
        <v>#REF!</v>
      </c>
    </row>
    <row r="123" spans="2:4" x14ac:dyDescent="0.2">
      <c r="B123" s="104"/>
    </row>
    <row r="124" spans="2:4" x14ac:dyDescent="0.2">
      <c r="B124" s="104"/>
      <c r="C124" s="24" t="s">
        <v>10</v>
      </c>
    </row>
    <row r="125" spans="2:4" x14ac:dyDescent="0.2">
      <c r="B125" s="104"/>
      <c r="C125" s="36" t="s">
        <v>3</v>
      </c>
      <c r="D125" s="119">
        <f>'Supplemental Base Pricing'!G27</f>
        <v>0</v>
      </c>
    </row>
    <row r="126" spans="2:4" x14ac:dyDescent="0.2">
      <c r="B126" s="104"/>
      <c r="C126" s="36" t="s">
        <v>4</v>
      </c>
      <c r="D126" s="119">
        <f>'Supplemental Base Pricing'!G28</f>
        <v>0</v>
      </c>
    </row>
    <row r="127" spans="2:4" x14ac:dyDescent="0.2">
      <c r="B127" s="104"/>
      <c r="C127" s="36" t="s">
        <v>5</v>
      </c>
      <c r="D127" s="119">
        <f>'Supplemental Base Pricing'!G29</f>
        <v>0</v>
      </c>
    </row>
    <row r="128" spans="2:4" x14ac:dyDescent="0.2">
      <c r="B128" s="104"/>
      <c r="C128" s="36" t="s">
        <v>104</v>
      </c>
      <c r="D128" s="119">
        <f>'Supplemental Base Pricing'!G30</f>
        <v>0</v>
      </c>
    </row>
    <row r="129" spans="2:4" x14ac:dyDescent="0.2">
      <c r="B129" s="104"/>
      <c r="C129" s="36" t="s">
        <v>6</v>
      </c>
      <c r="D129" s="119">
        <f>'Supplemental Base Pricing'!G31</f>
        <v>0</v>
      </c>
    </row>
    <row r="130" spans="2:4" x14ac:dyDescent="0.2">
      <c r="B130" s="104"/>
      <c r="C130" s="36" t="s">
        <v>21</v>
      </c>
      <c r="D130" s="119">
        <f>'Supplemental Base Pricing'!G32</f>
        <v>0</v>
      </c>
    </row>
    <row r="131" spans="2:4" x14ac:dyDescent="0.2">
      <c r="B131" s="104"/>
      <c r="C131" s="36" t="s">
        <v>17</v>
      </c>
      <c r="D131" s="119" t="e">
        <f>'Supplemental Base Pricing'!#REF!</f>
        <v>#REF!</v>
      </c>
    </row>
    <row r="132" spans="2:4" x14ac:dyDescent="0.2">
      <c r="B132" s="104"/>
      <c r="C132" s="36" t="s">
        <v>22</v>
      </c>
      <c r="D132" s="119" t="e">
        <f>'Supplemental Base Pricing'!#REF!</f>
        <v>#REF!</v>
      </c>
    </row>
    <row r="133" spans="2:4" x14ac:dyDescent="0.2">
      <c r="B133" s="104"/>
      <c r="C133" s="36" t="s">
        <v>33</v>
      </c>
      <c r="D133" s="119" t="e">
        <f>'Supplemental Base Pricing'!#REF!</f>
        <v>#REF!</v>
      </c>
    </row>
    <row r="134" spans="2:4" x14ac:dyDescent="0.2">
      <c r="B134" s="104"/>
      <c r="C134" s="101" t="s">
        <v>8</v>
      </c>
      <c r="D134" s="119">
        <f>'Supplemental Base Pricing'!G33</f>
        <v>0</v>
      </c>
    </row>
    <row r="135" spans="2:4" x14ac:dyDescent="0.2">
      <c r="B135" s="104"/>
      <c r="C135" s="101" t="s">
        <v>8</v>
      </c>
      <c r="D135" s="119" t="e">
        <f>'Supplemental Base Pricing'!#REF!</f>
        <v>#REF!</v>
      </c>
    </row>
    <row r="136" spans="2:4" x14ac:dyDescent="0.2">
      <c r="B136" s="104"/>
      <c r="C136" s="101" t="s">
        <v>8</v>
      </c>
      <c r="D136" s="119" t="e">
        <f>'Supplemental Base Pricing'!#REF!</f>
        <v>#REF!</v>
      </c>
    </row>
    <row r="137" spans="2:4" x14ac:dyDescent="0.2">
      <c r="B137" s="104"/>
      <c r="C137" s="101" t="s">
        <v>8</v>
      </c>
      <c r="D137" s="120">
        <f>'Supplemental Base Pricing'!G35</f>
        <v>0</v>
      </c>
    </row>
    <row r="138" spans="2:4" x14ac:dyDescent="0.2">
      <c r="B138" s="104"/>
      <c r="C138" s="36"/>
      <c r="D138" s="119">
        <f>'Supplemental Base Pricing'!G36</f>
        <v>0</v>
      </c>
    </row>
    <row r="139" spans="2:4" x14ac:dyDescent="0.2">
      <c r="B139" s="104"/>
      <c r="D139" s="119"/>
    </row>
    <row r="140" spans="2:4" x14ac:dyDescent="0.2">
      <c r="B140" s="104"/>
      <c r="C140" s="115" t="s">
        <v>129</v>
      </c>
      <c r="D140" s="135">
        <f>'Supplemental Base Pricing'!G38</f>
        <v>0</v>
      </c>
    </row>
    <row r="141" spans="2:4" x14ac:dyDescent="0.2">
      <c r="B141" s="104"/>
    </row>
    <row r="142" spans="2:4" x14ac:dyDescent="0.2">
      <c r="B142" s="104"/>
      <c r="C142" s="24" t="s">
        <v>50</v>
      </c>
    </row>
    <row r="143" spans="2:4" x14ac:dyDescent="0.2">
      <c r="B143" s="104"/>
      <c r="C143" s="36"/>
    </row>
    <row r="144" spans="2:4" x14ac:dyDescent="0.2">
      <c r="B144" s="104"/>
      <c r="C144" s="24" t="s">
        <v>130</v>
      </c>
    </row>
    <row r="145" spans="2:4" x14ac:dyDescent="0.2">
      <c r="B145" s="104"/>
      <c r="C145" s="36" t="s">
        <v>71</v>
      </c>
      <c r="D145" s="131">
        <f>'Supplemental Base Pricing'!F43</f>
        <v>0</v>
      </c>
    </row>
    <row r="146" spans="2:4" x14ac:dyDescent="0.2">
      <c r="B146" s="104"/>
      <c r="C146" s="36" t="s">
        <v>27</v>
      </c>
      <c r="D146" s="131">
        <f>'Supplemental Base Pricing'!F44</f>
        <v>0</v>
      </c>
    </row>
    <row r="147" spans="2:4" x14ac:dyDescent="0.2">
      <c r="B147" s="104"/>
      <c r="C147" s="101" t="s">
        <v>8</v>
      </c>
      <c r="D147" s="131">
        <f>'Supplemental Base Pricing'!F45</f>
        <v>0</v>
      </c>
    </row>
    <row r="148" spans="2:4" x14ac:dyDescent="0.2">
      <c r="B148" s="104"/>
      <c r="C148" s="101" t="s">
        <v>8</v>
      </c>
      <c r="D148" s="132">
        <f>'Supplemental Base Pricing'!F46</f>
        <v>0</v>
      </c>
    </row>
    <row r="149" spans="2:4" x14ac:dyDescent="0.2">
      <c r="B149" s="104"/>
      <c r="D149" s="131">
        <f>'Supplemental Base Pricing'!F47</f>
        <v>0</v>
      </c>
    </row>
    <row r="150" spans="2:4" x14ac:dyDescent="0.2">
      <c r="B150" s="104"/>
      <c r="C150" s="36"/>
    </row>
    <row r="151" spans="2:4" x14ac:dyDescent="0.2">
      <c r="B151" s="104"/>
      <c r="C151" s="24" t="s">
        <v>131</v>
      </c>
    </row>
    <row r="152" spans="2:4" x14ac:dyDescent="0.2">
      <c r="B152" s="104"/>
      <c r="C152" s="36" t="s">
        <v>71</v>
      </c>
      <c r="D152" s="119">
        <f>'Supplemental Base Pricing'!E43</f>
        <v>0</v>
      </c>
    </row>
    <row r="153" spans="2:4" x14ac:dyDescent="0.2">
      <c r="B153" s="104"/>
      <c r="C153" s="36" t="s">
        <v>27</v>
      </c>
      <c r="D153" s="119">
        <f>'Supplemental Base Pricing'!E44</f>
        <v>0</v>
      </c>
    </row>
    <row r="154" spans="2:4" x14ac:dyDescent="0.2">
      <c r="B154" s="104"/>
      <c r="C154" s="101" t="s">
        <v>8</v>
      </c>
      <c r="D154" s="119">
        <f>'Supplemental Base Pricing'!E45</f>
        <v>0</v>
      </c>
    </row>
    <row r="155" spans="2:4" x14ac:dyDescent="0.2">
      <c r="B155" s="104"/>
      <c r="C155" s="101" t="s">
        <v>8</v>
      </c>
      <c r="D155" s="119">
        <f>'Supplemental Base Pricing'!E46</f>
        <v>0</v>
      </c>
    </row>
    <row r="156" spans="2:4" x14ac:dyDescent="0.2">
      <c r="B156" s="104"/>
    </row>
    <row r="157" spans="2:4" x14ac:dyDescent="0.2">
      <c r="B157" s="104"/>
      <c r="C157" s="36"/>
    </row>
    <row r="158" spans="2:4" x14ac:dyDescent="0.2">
      <c r="B158" s="104"/>
      <c r="C158" s="24" t="s">
        <v>132</v>
      </c>
    </row>
    <row r="159" spans="2:4" x14ac:dyDescent="0.2">
      <c r="B159" s="104"/>
      <c r="C159" s="36" t="s">
        <v>71</v>
      </c>
      <c r="D159" s="119">
        <f>'Supplemental Base Pricing'!G43</f>
        <v>0</v>
      </c>
    </row>
    <row r="160" spans="2:4" x14ac:dyDescent="0.2">
      <c r="B160" s="104"/>
      <c r="C160" s="36" t="s">
        <v>27</v>
      </c>
      <c r="D160" s="119">
        <f>'Supplemental Base Pricing'!G44</f>
        <v>0</v>
      </c>
    </row>
    <row r="161" spans="2:4" x14ac:dyDescent="0.2">
      <c r="B161" s="104"/>
      <c r="C161" s="101" t="s">
        <v>8</v>
      </c>
      <c r="D161" s="119">
        <f>'Supplemental Base Pricing'!G45</f>
        <v>0</v>
      </c>
    </row>
    <row r="162" spans="2:4" x14ac:dyDescent="0.2">
      <c r="B162" s="104"/>
      <c r="C162" s="101" t="s">
        <v>8</v>
      </c>
      <c r="D162" s="120">
        <f>'Supplemental Base Pricing'!G46</f>
        <v>0</v>
      </c>
    </row>
    <row r="163" spans="2:4" x14ac:dyDescent="0.2">
      <c r="B163" s="104"/>
      <c r="D163" s="119">
        <f>'Supplemental Base Pricing'!G47</f>
        <v>0</v>
      </c>
    </row>
    <row r="164" spans="2:4" x14ac:dyDescent="0.2">
      <c r="B164" s="104"/>
      <c r="D164" s="119"/>
    </row>
    <row r="165" spans="2:4" x14ac:dyDescent="0.2">
      <c r="B165" s="104"/>
      <c r="C165" s="24" t="s">
        <v>37</v>
      </c>
    </row>
    <row r="166" spans="2:4" x14ac:dyDescent="0.2">
      <c r="B166" s="104"/>
      <c r="C166" s="36" t="s">
        <v>3</v>
      </c>
      <c r="D166" s="119">
        <f>'Supplemental Base Pricing'!G50</f>
        <v>0</v>
      </c>
    </row>
    <row r="167" spans="2:4" x14ac:dyDescent="0.2">
      <c r="B167" s="104"/>
      <c r="C167" s="36" t="s">
        <v>4</v>
      </c>
      <c r="D167" s="119">
        <f>'Supplemental Base Pricing'!G51</f>
        <v>0</v>
      </c>
    </row>
    <row r="168" spans="2:4" x14ac:dyDescent="0.2">
      <c r="B168" s="104"/>
      <c r="C168" s="36" t="s">
        <v>5</v>
      </c>
      <c r="D168" s="119">
        <f>'Supplemental Base Pricing'!G52</f>
        <v>0</v>
      </c>
    </row>
    <row r="169" spans="2:4" x14ac:dyDescent="0.2">
      <c r="B169" s="104"/>
      <c r="C169" s="36" t="s">
        <v>104</v>
      </c>
      <c r="D169" s="119">
        <f>'Supplemental Base Pricing'!G53</f>
        <v>0</v>
      </c>
    </row>
    <row r="170" spans="2:4" x14ac:dyDescent="0.2">
      <c r="B170" s="104"/>
      <c r="C170" s="36" t="s">
        <v>6</v>
      </c>
      <c r="D170" s="119">
        <f>'Supplemental Base Pricing'!G54</f>
        <v>0</v>
      </c>
    </row>
    <row r="171" spans="2:4" x14ac:dyDescent="0.2">
      <c r="B171" s="104"/>
      <c r="C171" s="36" t="s">
        <v>17</v>
      </c>
      <c r="D171" s="119" t="e">
        <f>'Supplemental Base Pricing'!#REF!</f>
        <v>#REF!</v>
      </c>
    </row>
    <row r="172" spans="2:4" x14ac:dyDescent="0.2">
      <c r="B172" s="104"/>
      <c r="C172" s="101" t="s">
        <v>8</v>
      </c>
      <c r="D172" s="119">
        <f>'Supplemental Base Pricing'!G56</f>
        <v>0</v>
      </c>
    </row>
    <row r="173" spans="2:4" x14ac:dyDescent="0.2">
      <c r="B173" s="104"/>
      <c r="C173" s="101" t="s">
        <v>8</v>
      </c>
      <c r="D173" s="120">
        <f>'Supplemental Base Pricing'!G57</f>
        <v>0</v>
      </c>
    </row>
    <row r="174" spans="2:4" x14ac:dyDescent="0.2">
      <c r="B174" s="104"/>
      <c r="D174" s="119">
        <f>'Supplemental Base Pricing'!G58</f>
        <v>0</v>
      </c>
    </row>
    <row r="175" spans="2:4" x14ac:dyDescent="0.2">
      <c r="B175" s="104"/>
      <c r="D175" s="119"/>
    </row>
    <row r="176" spans="2:4" x14ac:dyDescent="0.2">
      <c r="B176" s="104"/>
      <c r="C176" s="115" t="s">
        <v>133</v>
      </c>
      <c r="D176" s="135">
        <f>'Supplemental Base Pricing'!G60</f>
        <v>0</v>
      </c>
    </row>
    <row r="177" spans="2:4" x14ac:dyDescent="0.2">
      <c r="B177" s="104"/>
    </row>
    <row r="178" spans="2:4" x14ac:dyDescent="0.2">
      <c r="B178" s="104"/>
      <c r="C178" s="24" t="s">
        <v>12</v>
      </c>
    </row>
    <row r="179" spans="2:4" x14ac:dyDescent="0.2">
      <c r="B179" s="104"/>
      <c r="C179" s="36" t="s">
        <v>35</v>
      </c>
      <c r="D179" s="119">
        <f>'Supplemental Base Pricing'!G64</f>
        <v>0</v>
      </c>
    </row>
    <row r="180" spans="2:4" x14ac:dyDescent="0.2">
      <c r="B180" s="104"/>
      <c r="C180" s="36" t="s">
        <v>36</v>
      </c>
      <c r="D180" s="119">
        <f>'Supplemental Base Pricing'!G65</f>
        <v>0</v>
      </c>
    </row>
    <row r="181" spans="2:4" x14ac:dyDescent="0.2">
      <c r="B181" s="104"/>
      <c r="C181" s="36" t="s">
        <v>29</v>
      </c>
      <c r="D181" s="119">
        <f>'Supplemental Base Pricing'!G66</f>
        <v>0</v>
      </c>
    </row>
    <row r="182" spans="2:4" x14ac:dyDescent="0.2">
      <c r="B182" s="104"/>
      <c r="C182" s="36" t="s">
        <v>28</v>
      </c>
      <c r="D182" s="119">
        <f>'Supplemental Base Pricing'!G67</f>
        <v>0</v>
      </c>
    </row>
    <row r="183" spans="2:4" x14ac:dyDescent="0.2">
      <c r="B183" s="104"/>
      <c r="C183" s="138" t="s">
        <v>43</v>
      </c>
      <c r="D183" s="119" t="e">
        <f>'Supplemental Base Pricing'!#REF!</f>
        <v>#REF!</v>
      </c>
    </row>
    <row r="184" spans="2:4" x14ac:dyDescent="0.2">
      <c r="B184" s="104"/>
      <c r="C184" s="83" t="s">
        <v>105</v>
      </c>
      <c r="D184" s="119">
        <f>'Supplemental Base Pricing'!G68</f>
        <v>400</v>
      </c>
    </row>
    <row r="185" spans="2:4" x14ac:dyDescent="0.2">
      <c r="B185" s="104"/>
      <c r="C185" s="101" t="s">
        <v>8</v>
      </c>
      <c r="D185" s="119">
        <f>'Supplemental Base Pricing'!G69</f>
        <v>0</v>
      </c>
    </row>
    <row r="186" spans="2:4" x14ac:dyDescent="0.2">
      <c r="B186" s="104"/>
      <c r="C186" s="101" t="s">
        <v>8</v>
      </c>
      <c r="D186" s="119">
        <f>'Supplemental Base Pricing'!G70</f>
        <v>0</v>
      </c>
    </row>
    <row r="187" spans="2:4" x14ac:dyDescent="0.2">
      <c r="B187" s="104"/>
      <c r="C187" s="101" t="s">
        <v>8</v>
      </c>
      <c r="D187" s="119" t="e">
        <f>'Supplemental Base Pricing'!#REF!</f>
        <v>#REF!</v>
      </c>
    </row>
    <row r="188" spans="2:4" x14ac:dyDescent="0.2">
      <c r="B188" s="104"/>
      <c r="C188" s="101" t="s">
        <v>8</v>
      </c>
      <c r="D188" s="120">
        <f>'Supplemental Base Pricing'!G71</f>
        <v>0</v>
      </c>
    </row>
    <row r="189" spans="2:4" x14ac:dyDescent="0.2">
      <c r="B189" s="104"/>
      <c r="C189" s="36"/>
    </row>
    <row r="190" spans="2:4" x14ac:dyDescent="0.2">
      <c r="B190" s="104"/>
      <c r="C190" s="115" t="s">
        <v>134</v>
      </c>
      <c r="D190" s="135">
        <f>'Supplemental Base Pricing'!$G$72</f>
        <v>400</v>
      </c>
    </row>
    <row r="191" spans="2:4" x14ac:dyDescent="0.2">
      <c r="B191" s="104"/>
    </row>
    <row r="192" spans="2:4" x14ac:dyDescent="0.2">
      <c r="B192" s="104"/>
      <c r="C192" s="36" t="s">
        <v>2</v>
      </c>
      <c r="D192" s="119">
        <f>'Supplemental Base Pricing'!G75</f>
        <v>400</v>
      </c>
    </row>
    <row r="193" spans="2:4" x14ac:dyDescent="0.2">
      <c r="B193" s="104"/>
      <c r="C193" s="36" t="s">
        <v>18</v>
      </c>
      <c r="D193" s="120">
        <f>'Supplemental Base Pricing'!G76</f>
        <v>0</v>
      </c>
    </row>
    <row r="194" spans="2:4" x14ac:dyDescent="0.2">
      <c r="B194" s="104"/>
    </row>
    <row r="195" spans="2:4" ht="13.5" customHeight="1" x14ac:dyDescent="0.2">
      <c r="B195" s="104"/>
      <c r="C195" s="118" t="s">
        <v>135</v>
      </c>
      <c r="D195" s="135">
        <f>'Supplemental Base Pricing'!$G$81</f>
        <v>400</v>
      </c>
    </row>
    <row r="196" spans="2:4" x14ac:dyDescent="0.2">
      <c r="B196" s="104"/>
      <c r="C196" s="139"/>
      <c r="D196" s="136"/>
    </row>
    <row r="197" spans="2:4" ht="14.25" customHeight="1" x14ac:dyDescent="0.2">
      <c r="B197" s="104"/>
      <c r="C197" s="118" t="s">
        <v>136</v>
      </c>
      <c r="D197" s="135" t="e">
        <f>'Supplemental Base Pricing'!#REF!</f>
        <v>#REF!</v>
      </c>
    </row>
    <row r="198" spans="2:4" x14ac:dyDescent="0.2">
      <c r="B198" s="104"/>
      <c r="C198" s="139"/>
      <c r="D198" s="136"/>
    </row>
    <row r="199" spans="2:4" ht="13.5" customHeight="1" x14ac:dyDescent="0.2">
      <c r="B199" s="104"/>
      <c r="C199" s="118" t="s">
        <v>137</v>
      </c>
      <c r="D199" s="137" t="e">
        <f>'Supplemental Base Pricing'!#REF!</f>
        <v>#REF!</v>
      </c>
    </row>
    <row r="200" spans="2:4" x14ac:dyDescent="0.2">
      <c r="B200" s="104"/>
      <c r="C200" s="139"/>
      <c r="D200" s="136"/>
    </row>
    <row r="201" spans="2:4" ht="13.5" customHeight="1" thickBot="1" x14ac:dyDescent="0.25">
      <c r="B201" s="104"/>
      <c r="C201" s="118" t="s">
        <v>138</v>
      </c>
      <c r="D201" s="140" t="e">
        <f>'Supplemental Base Pricing'!#REF!</f>
        <v>#REF!</v>
      </c>
    </row>
    <row r="202" spans="2:4" ht="13.5" thickTop="1" x14ac:dyDescent="0.2">
      <c r="B202" s="104"/>
      <c r="C202" s="114"/>
    </row>
    <row r="203" spans="2:4" x14ac:dyDescent="0.2">
      <c r="B203" s="104"/>
      <c r="C203" s="114"/>
    </row>
    <row r="204" spans="2:4" x14ac:dyDescent="0.2">
      <c r="B204" s="104"/>
    </row>
    <row r="205" spans="2:4" x14ac:dyDescent="0.2">
      <c r="B205" s="104"/>
    </row>
    <row r="206" spans="2:4" x14ac:dyDescent="0.2">
      <c r="B206" s="104"/>
    </row>
    <row r="207" spans="2:4" x14ac:dyDescent="0.2">
      <c r="B207" s="104"/>
    </row>
    <row r="208" spans="2:4" x14ac:dyDescent="0.2">
      <c r="B208" s="104"/>
    </row>
    <row r="209" spans="2:2" x14ac:dyDescent="0.2">
      <c r="B209" s="104"/>
    </row>
    <row r="210" spans="2:2" x14ac:dyDescent="0.2">
      <c r="B210" s="104"/>
    </row>
    <row r="211" spans="2:2" x14ac:dyDescent="0.2">
      <c r="B211" s="104"/>
    </row>
    <row r="212" spans="2:2" x14ac:dyDescent="0.2">
      <c r="B212" s="104"/>
    </row>
    <row r="213" spans="2:2" x14ac:dyDescent="0.2">
      <c r="B213" s="104"/>
    </row>
    <row r="214" spans="2:2" x14ac:dyDescent="0.2">
      <c r="B214" s="104"/>
    </row>
    <row r="215" spans="2:2" x14ac:dyDescent="0.2">
      <c r="B215" s="104"/>
    </row>
    <row r="216" spans="2:2" x14ac:dyDescent="0.2">
      <c r="B216" s="104"/>
    </row>
    <row r="217" spans="2:2" x14ac:dyDescent="0.2">
      <c r="B217" s="104"/>
    </row>
    <row r="218" spans="2:2" x14ac:dyDescent="0.2">
      <c r="B218" s="104"/>
    </row>
    <row r="219" spans="2:2" x14ac:dyDescent="0.2">
      <c r="B219" s="104"/>
    </row>
    <row r="220" spans="2:2" x14ac:dyDescent="0.2">
      <c r="B220" s="104"/>
    </row>
    <row r="221" spans="2:2" x14ac:dyDescent="0.2">
      <c r="B221" s="104"/>
    </row>
    <row r="222" spans="2:2" x14ac:dyDescent="0.2">
      <c r="B222" s="104"/>
    </row>
    <row r="223" spans="2:2" x14ac:dyDescent="0.2">
      <c r="B223" s="104"/>
    </row>
    <row r="224" spans="2:2" x14ac:dyDescent="0.2">
      <c r="B224" s="104"/>
    </row>
    <row r="225" spans="2:2" x14ac:dyDescent="0.2">
      <c r="B225" s="104"/>
    </row>
    <row r="226" spans="2:2" x14ac:dyDescent="0.2">
      <c r="B226" s="104"/>
    </row>
    <row r="227" spans="2:2" x14ac:dyDescent="0.2">
      <c r="B227" s="104"/>
    </row>
    <row r="228" spans="2:2" x14ac:dyDescent="0.2">
      <c r="B228" s="104"/>
    </row>
    <row r="229" spans="2:2" x14ac:dyDescent="0.2">
      <c r="B229" s="104"/>
    </row>
    <row r="230" spans="2:2" x14ac:dyDescent="0.2">
      <c r="B230" s="104"/>
    </row>
    <row r="231" spans="2:2" x14ac:dyDescent="0.2">
      <c r="B231" s="104"/>
    </row>
    <row r="232" spans="2:2" x14ac:dyDescent="0.2">
      <c r="B232" s="104"/>
    </row>
    <row r="233" spans="2:2" x14ac:dyDescent="0.2">
      <c r="B233" s="104"/>
    </row>
    <row r="234" spans="2:2" x14ac:dyDescent="0.2">
      <c r="B234" s="104"/>
    </row>
    <row r="235" spans="2:2" x14ac:dyDescent="0.2">
      <c r="B235" s="104"/>
    </row>
    <row r="236" spans="2:2" x14ac:dyDescent="0.2">
      <c r="B236" s="104"/>
    </row>
    <row r="237" spans="2:2" x14ac:dyDescent="0.2">
      <c r="B237" s="104"/>
    </row>
    <row r="238" spans="2:2" x14ac:dyDescent="0.2">
      <c r="B238" s="104"/>
    </row>
    <row r="239" spans="2:2" x14ac:dyDescent="0.2">
      <c r="B239" s="104"/>
    </row>
    <row r="240" spans="2:2" x14ac:dyDescent="0.2">
      <c r="B240" s="104"/>
    </row>
    <row r="241" spans="2:2" x14ac:dyDescent="0.2">
      <c r="B241" s="104"/>
    </row>
    <row r="242" spans="2:2" x14ac:dyDescent="0.2">
      <c r="B242" s="104"/>
    </row>
    <row r="243" spans="2:2" x14ac:dyDescent="0.2">
      <c r="B243" s="104"/>
    </row>
    <row r="244" spans="2:2" x14ac:dyDescent="0.2">
      <c r="B244" s="104"/>
    </row>
    <row r="245" spans="2:2" x14ac:dyDescent="0.2">
      <c r="B245" s="104"/>
    </row>
    <row r="246" spans="2:2" x14ac:dyDescent="0.2">
      <c r="B246" s="104"/>
    </row>
    <row r="247" spans="2:2" x14ac:dyDescent="0.2">
      <c r="B247" s="104"/>
    </row>
    <row r="248" spans="2:2" x14ac:dyDescent="0.2">
      <c r="B248" s="104"/>
    </row>
    <row r="249" spans="2:2" x14ac:dyDescent="0.2">
      <c r="B249" s="104"/>
    </row>
    <row r="250" spans="2:2" x14ac:dyDescent="0.2">
      <c r="B250" s="104"/>
    </row>
    <row r="251" spans="2:2" x14ac:dyDescent="0.2">
      <c r="B251" s="104"/>
    </row>
    <row r="252" spans="2:2" x14ac:dyDescent="0.2">
      <c r="B252" s="104"/>
    </row>
    <row r="253" spans="2:2" x14ac:dyDescent="0.2">
      <c r="B253" s="104"/>
    </row>
    <row r="254" spans="2:2" x14ac:dyDescent="0.2">
      <c r="B254" s="104"/>
    </row>
    <row r="255" spans="2:2" x14ac:dyDescent="0.2">
      <c r="B255" s="104"/>
    </row>
    <row r="256" spans="2:2" x14ac:dyDescent="0.2">
      <c r="B256" s="104"/>
    </row>
    <row r="257" spans="2:2" x14ac:dyDescent="0.2">
      <c r="B257" s="104"/>
    </row>
    <row r="258" spans="2:2" x14ac:dyDescent="0.2">
      <c r="B258" s="104"/>
    </row>
    <row r="259" spans="2:2" x14ac:dyDescent="0.2">
      <c r="B259" s="104"/>
    </row>
    <row r="260" spans="2:2" x14ac:dyDescent="0.2">
      <c r="B260" s="104"/>
    </row>
    <row r="261" spans="2:2" x14ac:dyDescent="0.2">
      <c r="B261" s="104"/>
    </row>
    <row r="262" spans="2:2" x14ac:dyDescent="0.2">
      <c r="B262" s="104"/>
    </row>
    <row r="263" spans="2:2" x14ac:dyDescent="0.2">
      <c r="B263" s="104"/>
    </row>
    <row r="264" spans="2:2" x14ac:dyDescent="0.2">
      <c r="B264" s="104"/>
    </row>
    <row r="265" spans="2:2" x14ac:dyDescent="0.2">
      <c r="B265" s="104"/>
    </row>
    <row r="266" spans="2:2" x14ac:dyDescent="0.2">
      <c r="B266" s="104"/>
    </row>
    <row r="267" spans="2:2" x14ac:dyDescent="0.2">
      <c r="B267" s="104"/>
    </row>
    <row r="268" spans="2:2" x14ac:dyDescent="0.2">
      <c r="B268" s="104"/>
    </row>
    <row r="269" spans="2:2" x14ac:dyDescent="0.2">
      <c r="B269" s="104"/>
    </row>
    <row r="270" spans="2:2" x14ac:dyDescent="0.2">
      <c r="B270" s="104"/>
    </row>
    <row r="271" spans="2:2" x14ac:dyDescent="0.2">
      <c r="B271" s="104"/>
    </row>
    <row r="272" spans="2:2" x14ac:dyDescent="0.2">
      <c r="B272" s="104"/>
    </row>
    <row r="273" spans="2:2" x14ac:dyDescent="0.2">
      <c r="B273" s="104"/>
    </row>
    <row r="274" spans="2:2" x14ac:dyDescent="0.2">
      <c r="B274" s="104"/>
    </row>
    <row r="275" spans="2:2" x14ac:dyDescent="0.2">
      <c r="B275" s="104"/>
    </row>
    <row r="276" spans="2:2" x14ac:dyDescent="0.2">
      <c r="B276" s="104"/>
    </row>
  </sheetData>
  <pageMargins left="0.25" right="0.25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02E99D9CFDC4DA5FB1D14F4E62256" ma:contentTypeVersion="2" ma:contentTypeDescription="Create a new document." ma:contentTypeScope="" ma:versionID="dae0335596ef61b01b198f37916b95a9">
  <xsd:schema xmlns:xsd="http://www.w3.org/2001/XMLSchema" xmlns:xs="http://www.w3.org/2001/XMLSchema" xmlns:p="http://schemas.microsoft.com/office/2006/metadata/properties" xmlns:ns2="70ba86ae-abc8-43f7-80d7-55ba56d1cca0" targetNamespace="http://schemas.microsoft.com/office/2006/metadata/properties" ma:root="true" ma:fieldsID="5cfd61906221b5a55c4f554efa1c35f4" ns2:_="">
    <xsd:import namespace="70ba86ae-abc8-43f7-80d7-55ba56d1cc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a86ae-abc8-43f7-80d7-55ba56d1c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EBE2F6-4AB2-4B10-A98F-BB4C02AC11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5F811D-A687-4426-81C9-029A2D564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ba86ae-abc8-43f7-80d7-55ba56d1cc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48107B-5B9E-4D52-A971-0E6604B30725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70ba86ae-abc8-43f7-80d7-55ba56d1cca0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Building List</vt:lpstr>
      <vt:lpstr>Supplemental Base Pricing</vt:lpstr>
      <vt:lpstr>Miscellaneous Pricing</vt:lpstr>
      <vt:lpstr>Pricing Assumptions</vt:lpstr>
      <vt:lpstr>Rollup</vt:lpstr>
      <vt:lpstr>Technical Questions</vt:lpstr>
      <vt:lpstr>Detail Rollup</vt:lpstr>
    </vt:vector>
  </TitlesOfParts>
  <Company>Core Management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Maione</dc:creator>
  <cp:lastModifiedBy>Administrator</cp:lastModifiedBy>
  <cp:lastPrinted>2019-01-11T21:22:42Z</cp:lastPrinted>
  <dcterms:created xsi:type="dcterms:W3CDTF">2011-08-30T21:38:54Z</dcterms:created>
  <dcterms:modified xsi:type="dcterms:W3CDTF">2020-11-28T21:37:31Z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0x0101007DD02E99D9CFDC4DA5FB1D14F4E62256</vt:lpwstr>
  </property>
</Properties>
</file>